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6.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7.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defaultThemeVersion="166925"/>
  <mc:AlternateContent xmlns:mc="http://schemas.openxmlformats.org/markup-compatibility/2006">
    <mc:Choice Requires="x15">
      <x15ac:absPath xmlns:x15ac="http://schemas.microsoft.com/office/spreadsheetml/2010/11/ac" url="C:\Users\hilary\Desktop\"/>
    </mc:Choice>
  </mc:AlternateContent>
  <xr:revisionPtr revIDLastSave="0" documentId="13_ncr:1_{30A89772-EC21-467C-8EF4-2581EABEC64B}" xr6:coauthVersionLast="47" xr6:coauthVersionMax="47" xr10:uidLastSave="{00000000-0000-0000-0000-000000000000}"/>
  <workbookProtection workbookAlgorithmName="SHA-512" workbookHashValue="g2P2jwGMqzW529PQWfWv+KrRWPOL5jBFO6V5MvaUcSIa6ecmztdXgkNZVtY3aCfyHY251B4l6l8XLmMAHB5oVw==" workbookSaltValue="RLZ1TvAUdJQwHqoLOfKkog==" workbookSpinCount="100000" lockStructure="1"/>
  <bookViews>
    <workbookView xWindow="1170" yWindow="1170" windowWidth="20910" windowHeight="11835" tabRatio="644" activeTab="6" xr2:uid="{00000000-000D-0000-FFFF-FFFF00000000}"/>
  </bookViews>
  <sheets>
    <sheet name="Intro" sheetId="2" r:id="rId1"/>
    <sheet name="OrgInfo" sheetId="9" r:id="rId2"/>
    <sheet name="Policy-gov" sheetId="10" r:id="rId3"/>
    <sheet name="People-lead" sheetId="11" r:id="rId4"/>
    <sheet name="Data-info" sheetId="12" r:id="rId5"/>
    <sheet name="Plan-decision" sheetId="13" r:id="rId6"/>
    <sheet name="Contrib-AM" sheetId="14" r:id="rId7"/>
    <sheet name="ExportData" sheetId="8" state="hidden" r:id="rId8"/>
    <sheet name="SourceControl" sheetId="5" state="hidden" r:id="rId9"/>
  </sheets>
  <definedNames>
    <definedName name="_Toc12524694" localSheetId="0">Intro!#REF!</definedName>
    <definedName name="_Toc12524736" localSheetId="0">Intro!#REF!</definedName>
    <definedName name="_Toc12609116" localSheetId="0">Intro!#REF!</definedName>
    <definedName name="_Toc12609119" localSheetId="0">Intro!#REF!</definedName>
    <definedName name="_xlnm.Print_Area" localSheetId="6">'Contrib-AM'!$B$1:$T$47</definedName>
    <definedName name="_xlnm.Print_Area" localSheetId="4">'Data-info'!$B$1:$T$47</definedName>
    <definedName name="_xlnm.Print_Area" localSheetId="7">ExportData!$A$1:$G$9</definedName>
    <definedName name="_xlnm.Print_Area" localSheetId="0">Intro!$A$1:$C$37</definedName>
    <definedName name="_xlnm.Print_Area" localSheetId="1">OrgInfo!$B$1:$D$13</definedName>
    <definedName name="_xlnm.Print_Area" localSheetId="3">'People-lead'!$B$1:$T$44</definedName>
    <definedName name="_xlnm.Print_Area" localSheetId="5">'Plan-decision'!$B$1:$T$48</definedName>
    <definedName name="_xlnm.Print_Area" localSheetId="2">'Policy-gov'!$B$1:$T$42</definedName>
    <definedName name="_xlnm.Print_Titles" localSheetId="6">'Contrib-AM'!$1:$4</definedName>
    <definedName name="_xlnm.Print_Titles" localSheetId="4">'Data-info'!$1:$4</definedName>
    <definedName name="_xlnm.Print_Titles" localSheetId="3">'People-lead'!$1:$4</definedName>
    <definedName name="_xlnm.Print_Titles" localSheetId="5">'Plan-decision'!$1:$4</definedName>
    <definedName name="_xlnm.Print_Titles" localSheetId="2">'Policy-gov'!$1:$4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3" i="14" l="1"/>
  <c r="S42" i="14"/>
  <c r="S41" i="14"/>
  <c r="S44" i="13"/>
  <c r="S43" i="13"/>
  <c r="S42" i="13"/>
  <c r="S43" i="12"/>
  <c r="S42" i="12"/>
  <c r="S41" i="12"/>
  <c r="S40" i="11"/>
  <c r="S39" i="11"/>
  <c r="S38" i="11"/>
  <c r="S38" i="10"/>
  <c r="S37" i="10"/>
  <c r="S36" i="10"/>
  <c r="E2" i="8" l="1"/>
  <c r="BC2" i="8" l="1"/>
  <c r="BA2" i="8"/>
  <c r="AY2" i="8"/>
  <c r="AM2" i="8"/>
  <c r="AK2" i="8"/>
  <c r="AI2" i="8"/>
  <c r="AE2" i="8"/>
  <c r="AC2" i="8"/>
  <c r="AA2" i="8"/>
  <c r="A2" i="8" l="1"/>
  <c r="D2" i="8" l="1"/>
  <c r="B2" i="14" l="1"/>
  <c r="B2" i="13"/>
  <c r="B2" i="12"/>
  <c r="B2" i="11"/>
  <c r="B2" i="10"/>
  <c r="B2" i="9"/>
  <c r="C2" i="8" l="1"/>
  <c r="B2" i="8"/>
  <c r="C41" i="14" l="1"/>
  <c r="F41" i="14" s="1"/>
  <c r="H41" i="14" s="1"/>
  <c r="C43" i="13"/>
  <c r="F43" i="13" s="1"/>
  <c r="H43" i="13" s="1"/>
  <c r="J43" i="13" s="1"/>
  <c r="C44" i="13"/>
  <c r="F44" i="13" s="1"/>
  <c r="H44" i="13" s="1"/>
  <c r="J44" i="13" s="1"/>
  <c r="C42" i="13"/>
  <c r="F42" i="13" s="1"/>
  <c r="L44" i="13" l="1"/>
  <c r="C43" i="14"/>
  <c r="F43" i="14" s="1"/>
  <c r="H43" i="14" s="1"/>
  <c r="J43" i="14" s="1"/>
  <c r="L43" i="14" s="1"/>
  <c r="C42" i="14"/>
  <c r="L43" i="13"/>
  <c r="H42" i="13"/>
  <c r="J42" i="13" s="1"/>
  <c r="L42" i="13" s="1"/>
  <c r="C41" i="12"/>
  <c r="F41" i="12" s="1"/>
  <c r="H41" i="12" s="1"/>
  <c r="J41" i="12" s="1"/>
  <c r="L41" i="12" s="1"/>
  <c r="C43" i="12"/>
  <c r="F43" i="12" s="1"/>
  <c r="H43" i="12" s="1"/>
  <c r="C42" i="12"/>
  <c r="F42" i="12" s="1"/>
  <c r="H42" i="12" s="1"/>
  <c r="J42" i="12" s="1"/>
  <c r="L42" i="12" s="1"/>
  <c r="C40" i="11"/>
  <c r="C39" i="11"/>
  <c r="C38" i="11"/>
  <c r="F38" i="11" s="1"/>
  <c r="E43" i="11" l="1"/>
  <c r="F42" i="14"/>
  <c r="H42" i="14" s="1"/>
  <c r="J42" i="14" s="1"/>
  <c r="L42" i="14" s="1"/>
  <c r="R41" i="12"/>
  <c r="T41" i="12" s="1"/>
  <c r="R42" i="12"/>
  <c r="T42" i="12" s="1"/>
  <c r="E46" i="14"/>
  <c r="J41" i="14"/>
  <c r="L41" i="14" s="1"/>
  <c r="C46" i="14"/>
  <c r="E47" i="13"/>
  <c r="C47" i="13"/>
  <c r="E46" i="12"/>
  <c r="J43" i="12"/>
  <c r="L43" i="12" s="1"/>
  <c r="C46" i="12"/>
  <c r="H38" i="11"/>
  <c r="J38" i="11" s="1"/>
  <c r="L38" i="11" s="1"/>
  <c r="F40" i="11"/>
  <c r="H40" i="11" s="1"/>
  <c r="J40" i="11" s="1"/>
  <c r="L40" i="11" s="1"/>
  <c r="C43" i="11"/>
  <c r="F39" i="11"/>
  <c r="C38" i="10"/>
  <c r="C37" i="10"/>
  <c r="C36" i="10"/>
  <c r="F43" i="11" l="1"/>
  <c r="Q28" i="12"/>
  <c r="Q13" i="12"/>
  <c r="C18" i="12" s="1"/>
  <c r="Q18" i="12"/>
  <c r="AJ2" i="8"/>
  <c r="Q23" i="12"/>
  <c r="C28" i="12" s="1"/>
  <c r="AH2" i="8"/>
  <c r="R42" i="14"/>
  <c r="T42" i="14" s="1"/>
  <c r="R43" i="14"/>
  <c r="T43" i="14" s="1"/>
  <c r="R43" i="12"/>
  <c r="T43" i="12" s="1"/>
  <c r="T44" i="12" s="1"/>
  <c r="S44" i="12" s="1"/>
  <c r="E41" i="10"/>
  <c r="R41" i="14"/>
  <c r="T41" i="14" s="1"/>
  <c r="F46" i="14"/>
  <c r="H46" i="14" s="1"/>
  <c r="J46" i="14" s="1"/>
  <c r="L46" i="14" s="1"/>
  <c r="R44" i="13"/>
  <c r="R43" i="13"/>
  <c r="R42" i="13"/>
  <c r="F47" i="13"/>
  <c r="H39" i="11"/>
  <c r="F46" i="12"/>
  <c r="H46" i="12" s="1"/>
  <c r="J46" i="12" s="1"/>
  <c r="L46" i="12" s="1"/>
  <c r="R38" i="11"/>
  <c r="T38" i="11" s="1"/>
  <c r="R40" i="11"/>
  <c r="T40" i="11" s="1"/>
  <c r="F36" i="10"/>
  <c r="F38" i="10"/>
  <c r="H38" i="10" s="1"/>
  <c r="J38" i="10" s="1"/>
  <c r="L38" i="10" s="1"/>
  <c r="C41" i="10"/>
  <c r="F37" i="10"/>
  <c r="H37" i="10" s="1"/>
  <c r="J37" i="10" s="1"/>
  <c r="L37" i="10" s="1"/>
  <c r="H43" i="11" l="1"/>
  <c r="T44" i="14"/>
  <c r="S46" i="14" s="1"/>
  <c r="AS2" i="8"/>
  <c r="T43" i="13"/>
  <c r="AG2" i="8"/>
  <c r="M2" i="8"/>
  <c r="Q39" i="12"/>
  <c r="S46" i="12"/>
  <c r="Q18" i="13"/>
  <c r="Q40" i="13"/>
  <c r="Q33" i="14"/>
  <c r="C39" i="14" s="1"/>
  <c r="Q39" i="14"/>
  <c r="Q23" i="14"/>
  <c r="C28" i="14" s="1"/>
  <c r="Q28" i="14"/>
  <c r="Q13" i="14"/>
  <c r="C18" i="14" s="1"/>
  <c r="Q18" i="14"/>
  <c r="AT2" i="8"/>
  <c r="Q34" i="13"/>
  <c r="C40" i="13" s="1"/>
  <c r="Q23" i="13"/>
  <c r="C29" i="13" s="1"/>
  <c r="Q29" i="13"/>
  <c r="AP2" i="8"/>
  <c r="Q13" i="13"/>
  <c r="C18" i="13" s="1"/>
  <c r="AL2" i="8"/>
  <c r="Q33" i="12"/>
  <c r="C39" i="12" s="1"/>
  <c r="Q32" i="11"/>
  <c r="C36" i="11" s="1"/>
  <c r="Q36" i="11"/>
  <c r="Q13" i="11"/>
  <c r="C18" i="11" s="1"/>
  <c r="Q18" i="11"/>
  <c r="AX2" i="8"/>
  <c r="R44" i="14"/>
  <c r="BB2" i="8"/>
  <c r="AZ2" i="8"/>
  <c r="AR2" i="8"/>
  <c r="AD2" i="8"/>
  <c r="Z2" i="8"/>
  <c r="R44" i="12"/>
  <c r="H36" i="10"/>
  <c r="J36" i="10" s="1"/>
  <c r="L36" i="10" s="1"/>
  <c r="R38" i="10"/>
  <c r="T38" i="10" s="1"/>
  <c r="R37" i="10"/>
  <c r="R45" i="13"/>
  <c r="H47" i="13"/>
  <c r="J47" i="13" s="1"/>
  <c r="L47" i="13" s="1"/>
  <c r="J39" i="11"/>
  <c r="L39" i="11" s="1"/>
  <c r="F41" i="10"/>
  <c r="B4" i="9"/>
  <c r="J43" i="11" l="1"/>
  <c r="L43" i="11" s="1"/>
  <c r="S44" i="14"/>
  <c r="AQ2" i="8"/>
  <c r="T42" i="13"/>
  <c r="T44" i="13"/>
  <c r="U2" i="8"/>
  <c r="T37" i="10"/>
  <c r="AU2" i="8"/>
  <c r="Q34" i="10"/>
  <c r="W2" i="8"/>
  <c r="V2" i="8"/>
  <c r="Q31" i="10"/>
  <c r="C34" i="10" s="1"/>
  <c r="Q26" i="10"/>
  <c r="Q22" i="10"/>
  <c r="C26" i="10" s="1"/>
  <c r="J2" i="8"/>
  <c r="AV2" i="8"/>
  <c r="AN2" i="8"/>
  <c r="I2" i="8"/>
  <c r="H2" i="8"/>
  <c r="AF2" i="8"/>
  <c r="T2" i="8"/>
  <c r="H41" i="10"/>
  <c r="J41" i="10" s="1"/>
  <c r="L41" i="10" s="1"/>
  <c r="R36" i="10"/>
  <c r="T36" i="10" s="1"/>
  <c r="R39" i="11"/>
  <c r="T39" i="11" s="1"/>
  <c r="T41" i="11" s="1"/>
  <c r="AW2" i="8" l="1"/>
  <c r="O2" i="8"/>
  <c r="T45" i="13"/>
  <c r="S47" i="13" s="1"/>
  <c r="S43" i="11"/>
  <c r="S41" i="11"/>
  <c r="Y2" i="8" s="1"/>
  <c r="T39" i="10"/>
  <c r="S39" i="10" s="1"/>
  <c r="Q13" i="10"/>
  <c r="C17" i="10" s="1"/>
  <c r="Q23" i="11"/>
  <c r="C27" i="11" s="1"/>
  <c r="Q27" i="11"/>
  <c r="Q17" i="10"/>
  <c r="AB2" i="8"/>
  <c r="R39" i="10"/>
  <c r="R2" i="8"/>
  <c r="R41" i="11"/>
  <c r="B10" i="5"/>
  <c r="S45" i="13" l="1"/>
  <c r="L2" i="8"/>
  <c r="S41" i="10"/>
  <c r="S2" i="8"/>
  <c r="X2" i="8"/>
  <c r="G2" i="8"/>
  <c r="F2" i="8"/>
  <c r="P2" i="8"/>
  <c r="N2" i="8" l="1"/>
  <c r="AO2" i="8"/>
  <c r="K2" i="8"/>
  <c r="Q2" i="8"/>
</calcChain>
</file>

<file path=xl/sharedStrings.xml><?xml version="1.0" encoding="utf-8"?>
<sst xmlns="http://schemas.openxmlformats.org/spreadsheetml/2006/main" count="633" uniqueCount="314">
  <si>
    <t>Outcomes: Select the outcomes that your organization has achieved.</t>
  </si>
  <si>
    <t>Outcome areas</t>
  </si>
  <si>
    <t>Level 1</t>
  </si>
  <si>
    <t>Level 2</t>
  </si>
  <si>
    <t>Level 3</t>
  </si>
  <si>
    <t>Level 4</t>
  </si>
  <si>
    <t>Level 5</t>
  </si>
  <si>
    <t>Yes/No</t>
  </si>
  <si>
    <t>This Sheet to be hidden. It controls various drop-downs and options</t>
  </si>
  <si>
    <t>Yes</t>
  </si>
  <si>
    <t>No</t>
  </si>
  <si>
    <t xml:space="preserve">We have identified the benefits that we want AM to deliver, and the benefits support organizational objectives. </t>
  </si>
  <si>
    <t xml:space="preserve">We are collecting baseline data on our current AM practices. </t>
  </si>
  <si>
    <t>We monitor performance and use the feedback to prioritize and make ongoing refinements and improvements to AM practices.</t>
  </si>
  <si>
    <t>Working on Level 1</t>
  </si>
  <si>
    <t>Completed Level 1</t>
  </si>
  <si>
    <t>Completed Level 2</t>
  </si>
  <si>
    <t>Completed Level 5</t>
  </si>
  <si>
    <t>Completed Level 4</t>
  </si>
  <si>
    <t>Completed Level 3</t>
  </si>
  <si>
    <t>Readiness level (automatic)</t>
  </si>
  <si>
    <t xml:space="preserve">We document improvements to our AM practices. </t>
  </si>
  <si>
    <t>Current State</t>
  </si>
  <si>
    <t>Current</t>
  </si>
  <si>
    <t>Outcome A</t>
  </si>
  <si>
    <t>Outcome B</t>
  </si>
  <si>
    <t>Outcome C</t>
  </si>
  <si>
    <t>1 to 5</t>
  </si>
  <si>
    <t>Organization Information</t>
  </si>
  <si>
    <t>Level</t>
  </si>
  <si>
    <t>B: Accountability</t>
  </si>
  <si>
    <t>AM roles and responsibilities are included in staff job descriptions. </t>
  </si>
  <si>
    <t>We have operationalized AM roles and responsibilities across our organization. </t>
  </si>
  <si>
    <t>We document changes to AM roles and responsibilities as needed to support our evolving requirements. </t>
  </si>
  <si>
    <t>A: Asset Data</t>
  </si>
  <si>
    <t>C: Financial Information</t>
  </si>
  <si>
    <t>We have some anecdotal information on asset condition. Some age information exists.</t>
  </si>
  <si>
    <t xml:space="preserve">We have standardized condition rating systems defined for most asset groups. </t>
  </si>
  <si>
    <t>We have evaluated the life cycle investment requirements associated with most assets.</t>
  </si>
  <si>
    <t>We have informal or anecdotal approaches for measuring asset or service performance.</t>
  </si>
  <si>
    <t xml:space="preserve">We have major capital renewal and operating &amp; maintenance (O&amp;M) expenditure data for some assets. </t>
  </si>
  <si>
    <t xml:space="preserve">    We have capital (new and renewal) and O&amp;M expenditure data for most assets.  </t>
  </si>
  <si>
    <t xml:space="preserve">We can demonstrate the gaps between forecasted infrastructure needs and current spending levels. </t>
  </si>
  <si>
    <t xml:space="preserve">B: Asset Management Plans </t>
  </si>
  <si>
    <t>C: Budgets and Financial Planning</t>
  </si>
  <si>
    <t>We evaluate investment needs and priorities based on a mix of structured and ad-hoc practices and criteria.</t>
  </si>
  <si>
    <t>We set priorities using criteria based on organizational goals and objectives.</t>
  </si>
  <si>
    <t>We set priorities using criteria that are fully aligned with our organizational goals and objectives.</t>
  </si>
  <si>
    <t>We adapt our planning approach and criteria to align with evolving organizational goals and objectives.</t>
  </si>
  <si>
    <t>We prepare annual capital and operating budgets based on historical values</t>
  </si>
  <si>
    <t>We prepare annual capital and operating budgets based on a mix of historical values and new priorities.</t>
  </si>
  <si>
    <t>We prepare an annual capital budget based on an annual assessment of current needs.</t>
  </si>
  <si>
    <t xml:space="preserve">We prepare multi-year needs-based capital and operating budgets that are based on our short- and mid-term needs. </t>
  </si>
  <si>
    <t>We take a structured approach to address in-cycle changes.</t>
  </si>
  <si>
    <t xml:space="preserve">C:
External Communication and Knowledge Sharing </t>
  </si>
  <si>
    <t xml:space="preserve">Our AM training and development approach is informal and largely driven by the personal initiative of staff. </t>
  </si>
  <si>
    <t>Some staff conduct targeted research, seeking out basic information on AM concepts and techniques.</t>
  </si>
  <si>
    <t>Our AM training and development requirements are defined by management based on short-term needs.</t>
  </si>
  <si>
    <t>Selected staff are trained on basic AM concepts.</t>
  </si>
  <si>
    <t>We provide all staff with basic AM awareness training.</t>
  </si>
  <si>
    <t>Some staff undergo training on advanced AM concepts specific to their roles and responsibilities.</t>
  </si>
  <si>
    <t xml:space="preserve">We define AM knowledge and skill requirements. A training plan is in place for all positions. </t>
  </si>
  <si>
    <t xml:space="preserve">We train select staff members as internal experts to support the ongoing development of organizational capacity. </t>
  </si>
  <si>
    <t>Proactive, role-based training serves as a support for career development and succession planning.</t>
  </si>
  <si>
    <t>We are aware of the need to mitigate the risk of losing information held in the minds of long-term staff.</t>
  </si>
  <si>
    <t xml:space="preserve">We mitigate the risk of losing information held in the minds of long-term staff, through improved record keeping. </t>
  </si>
  <si>
    <t xml:space="preserve">A culture of knowledge sharing is emerging internally, supported by official initiatives. </t>
  </si>
  <si>
    <t>We collect and maintain AM knowledge resources.</t>
  </si>
  <si>
    <t>A culture of knowledge sharing exists and is supported by a mix of formal and informal initiatives.</t>
  </si>
  <si>
    <t xml:space="preserve">We disseminate AM knowledge resources within the organization.  </t>
  </si>
  <si>
    <t>Staff leverage internal and industry knowledge and leading practice resources.</t>
  </si>
  <si>
    <t xml:space="preserve">We capture AM knowledge and it flows freely throughout the organization. </t>
  </si>
  <si>
    <t>We share information with our peers on our experience, innovations and lessons learned.</t>
  </si>
  <si>
    <t>Overall</t>
  </si>
  <si>
    <t>Policy and Governance</t>
  </si>
  <si>
    <t>People and Leadership</t>
  </si>
  <si>
    <t>Data and Information</t>
  </si>
  <si>
    <t>Planning and Decision-Making</t>
  </si>
  <si>
    <t xml:space="preserve">We have identified short-term actions that will demonstrate early progress on AM.  </t>
  </si>
  <si>
    <t>(from left)</t>
  </si>
  <si>
    <t xml:space="preserve">    Note: To achieve each level, you must meet every requirement of each level before it.</t>
  </si>
  <si>
    <t xml:space="preserve">B: Internal Communication and Knowledge Sharing </t>
  </si>
  <si>
    <t>We are active in coaching other organizations to improve the overall body of AM knowledge.</t>
  </si>
  <si>
    <t>PGAC</t>
  </si>
  <si>
    <t>PGBC</t>
  </si>
  <si>
    <t>PGCC</t>
  </si>
  <si>
    <t>PLAC</t>
  </si>
  <si>
    <t>PLBC</t>
  </si>
  <si>
    <t>PLCC</t>
  </si>
  <si>
    <t>DIAC</t>
  </si>
  <si>
    <t>DIBC</t>
  </si>
  <si>
    <t>DICC</t>
  </si>
  <si>
    <t>PDAC</t>
  </si>
  <si>
    <t>PDBC</t>
  </si>
  <si>
    <t>PDCC</t>
  </si>
  <si>
    <t>PGOC</t>
  </si>
  <si>
    <t>PLOC</t>
  </si>
  <si>
    <t>DIOC</t>
  </si>
  <si>
    <t>PDOC</t>
  </si>
  <si>
    <t>PGCurrent</t>
  </si>
  <si>
    <t>PLCurrent</t>
  </si>
  <si>
    <t>DICurrent</t>
  </si>
  <si>
    <t>PDCurrent</t>
  </si>
  <si>
    <t>PG</t>
  </si>
  <si>
    <t>PL</t>
  </si>
  <si>
    <t>DI</t>
  </si>
  <si>
    <t>PD</t>
  </si>
  <si>
    <t>A: Policy and Objectives</t>
  </si>
  <si>
    <t>C: Measurement and Monitoring  </t>
  </si>
  <si>
    <r>
      <t xml:space="preserve">We update our </t>
    </r>
    <r>
      <rPr>
        <b/>
        <sz val="8"/>
        <rFont val="Arial"/>
        <family val="2"/>
      </rPr>
      <t>roadmap</t>
    </r>
    <r>
      <rPr>
        <sz val="8"/>
        <rFont val="Arial"/>
        <family val="2"/>
      </rPr>
      <t xml:space="preserve"> to address evolving needs.</t>
    </r>
  </si>
  <si>
    <r>
      <t xml:space="preserve">We have drafted an </t>
    </r>
    <r>
      <rPr>
        <b/>
        <sz val="8"/>
        <rFont val="Arial"/>
        <family val="2"/>
      </rPr>
      <t>AM policy</t>
    </r>
    <r>
      <rPr>
        <sz val="8"/>
        <rFont val="Arial"/>
        <family val="2"/>
      </rPr>
      <t xml:space="preserve">. </t>
    </r>
  </si>
  <si>
    <r>
      <t xml:space="preserve">We are starting to use our </t>
    </r>
    <r>
      <rPr>
        <b/>
        <sz val="8"/>
        <rFont val="Arial"/>
        <family val="2"/>
      </rPr>
      <t>AM policy</t>
    </r>
    <r>
      <rPr>
        <sz val="8"/>
        <rFont val="Arial"/>
        <family val="2"/>
      </rPr>
      <t xml:space="preserve"> to guide our actions.</t>
    </r>
  </si>
  <si>
    <r>
      <t xml:space="preserve">We have a strategy for our </t>
    </r>
    <r>
      <rPr>
        <b/>
        <sz val="8"/>
        <rFont val="Arial"/>
        <family val="2"/>
      </rPr>
      <t>AM program</t>
    </r>
    <r>
      <rPr>
        <sz val="8"/>
        <rFont val="Arial"/>
        <family val="2"/>
      </rPr>
      <t>.</t>
    </r>
  </si>
  <si>
    <r>
      <t xml:space="preserve">We have a </t>
    </r>
    <r>
      <rPr>
        <b/>
        <sz val="8"/>
        <rFont val="Arial"/>
        <family val="2"/>
      </rPr>
      <t>roadmap</t>
    </r>
    <r>
      <rPr>
        <sz val="8"/>
        <rFont val="Arial"/>
        <family val="2"/>
      </rPr>
      <t xml:space="preserve"> that details the actions for implementing our </t>
    </r>
    <r>
      <rPr>
        <b/>
        <sz val="8"/>
        <rFont val="Arial"/>
        <family val="2"/>
      </rPr>
      <t>AM strategy</t>
    </r>
    <r>
      <rPr>
        <sz val="8"/>
        <rFont val="Arial"/>
        <family val="2"/>
      </rPr>
      <t xml:space="preserve"> over the next 3 to 5 years. </t>
    </r>
  </si>
  <si>
    <r>
      <t xml:space="preserve">We are achieving our </t>
    </r>
    <r>
      <rPr>
        <b/>
        <sz val="8"/>
        <rFont val="Arial"/>
        <family val="2"/>
      </rPr>
      <t xml:space="preserve">AM policy </t>
    </r>
    <r>
      <rPr>
        <sz val="8"/>
        <rFont val="Arial"/>
        <family val="2"/>
      </rPr>
      <t>objectives. The necessary workflows, documents, and reporting tools are in place.</t>
    </r>
  </si>
  <si>
    <r>
      <t xml:space="preserve">We follow our </t>
    </r>
    <r>
      <rPr>
        <b/>
        <sz val="8"/>
        <rFont val="Arial"/>
        <family val="2"/>
      </rPr>
      <t>roadmap</t>
    </r>
    <r>
      <rPr>
        <sz val="8"/>
        <rFont val="Arial"/>
        <family val="2"/>
      </rPr>
      <t xml:space="preserve"> and continually improve our AM practices.</t>
    </r>
  </si>
  <si>
    <r>
      <t xml:space="preserve">We have a draft </t>
    </r>
    <r>
      <rPr>
        <b/>
        <sz val="8"/>
        <rFont val="Arial"/>
        <family val="2"/>
      </rPr>
      <t>roadmap</t>
    </r>
    <r>
      <rPr>
        <sz val="8"/>
        <rFont val="Arial"/>
        <family val="2"/>
      </rPr>
      <t xml:space="preserve"> that outlines our approach for the next 1 to 3 years.</t>
    </r>
  </si>
  <si>
    <r>
      <t xml:space="preserve">We have identified the representation we need on our cross-functional </t>
    </r>
    <r>
      <rPr>
        <b/>
        <sz val="8"/>
        <rFont val="Arial"/>
        <family val="2"/>
      </rPr>
      <t>AM team.  </t>
    </r>
  </si>
  <si>
    <r>
      <t xml:space="preserve">We have a cross-functional </t>
    </r>
    <r>
      <rPr>
        <b/>
        <sz val="8"/>
        <rFont val="Arial"/>
        <family val="2"/>
      </rPr>
      <t xml:space="preserve">AM team* </t>
    </r>
    <r>
      <rPr>
        <sz val="8"/>
        <rFont val="Arial"/>
        <family val="2"/>
      </rPr>
      <t xml:space="preserve">that guides the planning and implementation of our </t>
    </r>
    <r>
      <rPr>
        <b/>
        <sz val="8"/>
        <rFont val="Arial"/>
        <family val="2"/>
      </rPr>
      <t>AM program.</t>
    </r>
  </si>
  <si>
    <r>
      <t xml:space="preserve">Our </t>
    </r>
    <r>
      <rPr>
        <b/>
        <sz val="8"/>
        <rFont val="Arial"/>
        <family val="2"/>
      </rPr>
      <t>AM team*</t>
    </r>
    <r>
      <rPr>
        <sz val="8"/>
        <rFont val="Arial"/>
        <family val="2"/>
      </rPr>
      <t xml:space="preserve"> works within our organization to lead, communicate, and support AM improvements and organizational changes. </t>
    </r>
  </si>
  <si>
    <r>
      <t xml:space="preserve">Our </t>
    </r>
    <r>
      <rPr>
        <b/>
        <sz val="8"/>
        <rFont val="Arial"/>
        <family val="2"/>
      </rPr>
      <t xml:space="preserve">AM team* </t>
    </r>
    <r>
      <rPr>
        <sz val="8"/>
        <rFont val="Arial"/>
        <family val="2"/>
      </rPr>
      <t>is permanent and tasked with guiding and supporting AM across the organization on an ongoing basis.</t>
    </r>
  </si>
  <si>
    <r>
      <t xml:space="preserve">Our </t>
    </r>
    <r>
      <rPr>
        <b/>
        <sz val="8"/>
        <rFont val="Arial"/>
        <family val="2"/>
      </rPr>
      <t xml:space="preserve">AM team* </t>
    </r>
    <r>
      <rPr>
        <sz val="8"/>
        <rFont val="Arial"/>
        <family val="2"/>
      </rPr>
      <t>guides and supports the ongoing improvement of AM within the organization</t>
    </r>
  </si>
  <si>
    <r>
      <t xml:space="preserve">We have a champion who has been tasked with planning for our </t>
    </r>
    <r>
      <rPr>
        <b/>
        <sz val="8"/>
        <rFont val="Arial"/>
        <family val="2"/>
      </rPr>
      <t>AM program. </t>
    </r>
  </si>
  <si>
    <r>
      <t xml:space="preserve">Our </t>
    </r>
    <r>
      <rPr>
        <b/>
        <sz val="8"/>
        <rFont val="Arial"/>
        <family val="2"/>
      </rPr>
      <t xml:space="preserve">AM team* </t>
    </r>
    <r>
      <rPr>
        <sz val="8"/>
        <rFont val="Arial"/>
        <family val="2"/>
      </rPr>
      <t xml:space="preserve">has a documented mandate to develop our </t>
    </r>
    <r>
      <rPr>
        <b/>
        <sz val="8"/>
        <rFont val="Arial"/>
        <family val="2"/>
      </rPr>
      <t>AM program</t>
    </r>
    <r>
      <rPr>
        <sz val="8"/>
        <rFont val="Arial"/>
        <family val="2"/>
      </rPr>
      <t xml:space="preserve">, which is outlined in a terms of reference and a one- to three-year </t>
    </r>
    <r>
      <rPr>
        <b/>
        <sz val="8"/>
        <rFont val="Arial"/>
        <family val="2"/>
      </rPr>
      <t>roadmap.</t>
    </r>
    <r>
      <rPr>
        <sz val="8"/>
        <rFont val="Arial"/>
        <family val="2"/>
      </rPr>
      <t>  </t>
    </r>
  </si>
  <si>
    <r>
      <t xml:space="preserve">Our </t>
    </r>
    <r>
      <rPr>
        <b/>
        <sz val="8"/>
        <rFont val="Arial"/>
        <family val="2"/>
      </rPr>
      <t>AM team*</t>
    </r>
    <r>
      <rPr>
        <sz val="8"/>
        <rFont val="Arial"/>
        <family val="2"/>
      </rPr>
      <t xml:space="preserve"> is accountable for implementing our </t>
    </r>
    <r>
      <rPr>
        <b/>
        <sz val="8"/>
        <rFont val="Arial"/>
        <family val="2"/>
      </rPr>
      <t>AM program.</t>
    </r>
    <r>
      <rPr>
        <sz val="8"/>
        <rFont val="Arial"/>
        <family val="2"/>
      </rPr>
      <t> </t>
    </r>
  </si>
  <si>
    <r>
      <t xml:space="preserve">We have </t>
    </r>
    <r>
      <rPr>
        <b/>
        <sz val="8"/>
        <rFont val="Arial"/>
        <family val="2"/>
      </rPr>
      <t xml:space="preserve">asset inventory data, </t>
    </r>
    <r>
      <rPr>
        <sz val="8"/>
        <rFont val="Arial"/>
        <family val="2"/>
      </rPr>
      <t xml:space="preserve">including approximate quantities of assets within most asset groups. </t>
    </r>
  </si>
  <si>
    <r>
      <t xml:space="preserve"> We have expanded </t>
    </r>
    <r>
      <rPr>
        <b/>
        <sz val="8"/>
        <rFont val="Arial"/>
        <family val="2"/>
      </rPr>
      <t xml:space="preserve">inventory data </t>
    </r>
    <r>
      <rPr>
        <sz val="8"/>
        <rFont val="Arial"/>
        <family val="2"/>
      </rPr>
      <t xml:space="preserve">for most assets. </t>
    </r>
  </si>
  <si>
    <r>
      <t xml:space="preserve">We are moving our data to a centralized location for use by the </t>
    </r>
    <r>
      <rPr>
        <b/>
        <sz val="8"/>
        <rFont val="Arial"/>
        <family val="2"/>
      </rPr>
      <t xml:space="preserve">AM team </t>
    </r>
    <r>
      <rPr>
        <sz val="8"/>
        <rFont val="Arial"/>
        <family val="2"/>
      </rPr>
      <t xml:space="preserve">(note: this does not require AM software).  </t>
    </r>
  </si>
  <si>
    <r>
      <t xml:space="preserve">    We have evaluated the life cycle investment requirements associated with </t>
    </r>
    <r>
      <rPr>
        <b/>
        <sz val="8"/>
        <rFont val="Arial"/>
        <family val="2"/>
      </rPr>
      <t xml:space="preserve">critical assets.  </t>
    </r>
  </si>
  <si>
    <r>
      <t xml:space="preserve">We have asset condition information on all </t>
    </r>
    <r>
      <rPr>
        <b/>
        <sz val="8"/>
        <rFont val="Arial"/>
        <family val="2"/>
      </rPr>
      <t>critical assets.</t>
    </r>
  </si>
  <si>
    <r>
      <t xml:space="preserve">We update data according to cycles defined in our </t>
    </r>
    <r>
      <rPr>
        <b/>
        <sz val="8"/>
        <rFont val="Arial"/>
        <family val="2"/>
      </rPr>
      <t xml:space="preserve">AM plans </t>
    </r>
    <r>
      <rPr>
        <sz val="8"/>
        <rFont val="Arial"/>
        <family val="2"/>
      </rPr>
      <t xml:space="preserve">or </t>
    </r>
    <r>
      <rPr>
        <b/>
        <sz val="8"/>
        <rFont val="Arial"/>
        <family val="2"/>
      </rPr>
      <t xml:space="preserve">strategy. </t>
    </r>
  </si>
  <si>
    <r>
      <t xml:space="preserve">We have some information on performance of </t>
    </r>
    <r>
      <rPr>
        <b/>
        <sz val="8"/>
        <rFont val="Arial"/>
        <family val="2"/>
      </rPr>
      <t>critical assets</t>
    </r>
    <r>
      <rPr>
        <sz val="8"/>
        <rFont val="Arial"/>
        <family val="2"/>
      </rPr>
      <t>, collected from a variety of sources.</t>
    </r>
  </si>
  <si>
    <r>
      <t xml:space="preserve">We have defined </t>
    </r>
    <r>
      <rPr>
        <b/>
        <sz val="8"/>
        <rFont val="Arial"/>
        <family val="2"/>
      </rPr>
      <t>level of servic</t>
    </r>
    <r>
      <rPr>
        <sz val="8"/>
        <rFont val="Arial"/>
        <family val="2"/>
      </rPr>
      <t xml:space="preserve">e measurements for some service areas. </t>
    </r>
  </si>
  <si>
    <r>
      <t xml:space="preserve">We have defined </t>
    </r>
    <r>
      <rPr>
        <b/>
        <sz val="8"/>
        <rFont val="Arial"/>
        <family val="2"/>
      </rPr>
      <t>level of service</t>
    </r>
    <r>
      <rPr>
        <sz val="8"/>
        <rFont val="Arial"/>
        <family val="2"/>
      </rPr>
      <t xml:space="preserve"> measurements for critical service areas. </t>
    </r>
  </si>
  <si>
    <r>
      <t xml:space="preserve">We have defined </t>
    </r>
    <r>
      <rPr>
        <b/>
        <sz val="8"/>
        <rFont val="Arial"/>
        <family val="2"/>
      </rPr>
      <t>level of service</t>
    </r>
    <r>
      <rPr>
        <sz val="8"/>
        <rFont val="Arial"/>
        <family val="2"/>
      </rPr>
      <t xml:space="preserve"> measurements for most or all service areas.</t>
    </r>
  </si>
  <si>
    <r>
      <t xml:space="preserve">We have captured data on current </t>
    </r>
    <r>
      <rPr>
        <b/>
        <sz val="8"/>
        <rFont val="Arial"/>
        <family val="2"/>
      </rPr>
      <t>level of service</t>
    </r>
    <r>
      <rPr>
        <sz val="8"/>
        <rFont val="Arial"/>
        <family val="2"/>
      </rPr>
      <t xml:space="preserve"> performance for some service areas.  </t>
    </r>
  </si>
  <si>
    <r>
      <t xml:space="preserve"> We continually improve how we collect data on </t>
    </r>
    <r>
      <rPr>
        <b/>
        <sz val="8"/>
        <rFont val="Arial"/>
        <family val="2"/>
      </rPr>
      <t>level of service</t>
    </r>
    <r>
      <rPr>
        <sz val="8"/>
        <rFont val="Arial"/>
        <family val="2"/>
      </rPr>
      <t xml:space="preserve"> performance. </t>
    </r>
  </si>
  <si>
    <r>
      <t xml:space="preserve">We understand the cost of sustaining current </t>
    </r>
    <r>
      <rPr>
        <b/>
        <sz val="8"/>
        <rFont val="Arial"/>
        <family val="2"/>
      </rPr>
      <t xml:space="preserve">levels of service </t>
    </r>
    <r>
      <rPr>
        <sz val="8"/>
        <rFont val="Arial"/>
        <family val="2"/>
      </rPr>
      <t xml:space="preserve">for all </t>
    </r>
    <r>
      <rPr>
        <b/>
        <sz val="8"/>
        <rFont val="Arial"/>
        <family val="2"/>
      </rPr>
      <t>critical assets</t>
    </r>
  </si>
  <si>
    <r>
      <t xml:space="preserve">We have linked AM and </t>
    </r>
    <r>
      <rPr>
        <b/>
        <sz val="8"/>
        <rFont val="Arial"/>
        <family val="2"/>
      </rPr>
      <t xml:space="preserve">financial information </t>
    </r>
    <r>
      <rPr>
        <sz val="8"/>
        <rFont val="Arial"/>
        <family val="2"/>
      </rPr>
      <t xml:space="preserve">for all </t>
    </r>
    <r>
      <rPr>
        <b/>
        <sz val="8"/>
        <rFont val="Arial"/>
        <family val="2"/>
      </rPr>
      <t>critical assets</t>
    </r>
    <r>
      <rPr>
        <sz val="8"/>
        <rFont val="Arial"/>
        <family val="2"/>
      </rPr>
      <t>.</t>
    </r>
  </si>
  <si>
    <r>
      <t xml:space="preserve">We have a strategy to link AM and </t>
    </r>
    <r>
      <rPr>
        <b/>
        <sz val="8"/>
        <rFont val="Arial"/>
        <family val="2"/>
      </rPr>
      <t>financial information</t>
    </r>
    <r>
      <rPr>
        <sz val="8"/>
        <rFont val="Arial"/>
        <family val="2"/>
      </rPr>
      <t xml:space="preserve">. </t>
    </r>
  </si>
  <si>
    <r>
      <t xml:space="preserve"> We have draft </t>
    </r>
    <r>
      <rPr>
        <b/>
        <sz val="8"/>
        <rFont val="Arial"/>
        <family val="2"/>
      </rPr>
      <t xml:space="preserve">AM plans </t>
    </r>
    <r>
      <rPr>
        <sz val="8"/>
        <rFont val="Arial"/>
        <family val="2"/>
      </rPr>
      <t>for some asset classes, with forecasted financial needs based on estimated data.</t>
    </r>
  </si>
  <si>
    <r>
      <t xml:space="preserve">We have </t>
    </r>
    <r>
      <rPr>
        <b/>
        <sz val="8"/>
        <rFont val="Arial"/>
        <family val="2"/>
      </rPr>
      <t>AM plans</t>
    </r>
    <r>
      <rPr>
        <sz val="8"/>
        <rFont val="Arial"/>
        <family val="2"/>
      </rPr>
      <t xml:space="preserve"> for </t>
    </r>
    <r>
      <rPr>
        <b/>
        <sz val="8"/>
        <rFont val="Arial"/>
        <family val="2"/>
      </rPr>
      <t>critical services</t>
    </r>
    <r>
      <rPr>
        <sz val="8"/>
        <rFont val="Arial"/>
        <family val="2"/>
      </rPr>
      <t>, based on a mix of estimated and actual data. </t>
    </r>
  </si>
  <si>
    <r>
      <t xml:space="preserve">We have </t>
    </r>
    <r>
      <rPr>
        <b/>
        <sz val="8"/>
        <rFont val="Arial"/>
        <family val="2"/>
      </rPr>
      <t xml:space="preserve">AM plans </t>
    </r>
    <r>
      <rPr>
        <sz val="8"/>
        <rFont val="Arial"/>
        <family val="2"/>
      </rPr>
      <t xml:space="preserve">for most services based on actual data.  </t>
    </r>
  </si>
  <si>
    <r>
      <t>We have</t>
    </r>
    <r>
      <rPr>
        <b/>
        <sz val="8"/>
        <rFont val="Arial"/>
        <family val="2"/>
      </rPr>
      <t xml:space="preserve"> AM plans</t>
    </r>
    <r>
      <rPr>
        <sz val="8"/>
        <rFont val="Arial"/>
        <family val="2"/>
      </rPr>
      <t xml:space="preserve"> for all services based on actual data. </t>
    </r>
  </si>
  <si>
    <r>
      <t xml:space="preserve"> Our </t>
    </r>
    <r>
      <rPr>
        <b/>
        <sz val="8"/>
        <rFont val="Arial"/>
        <family val="2"/>
      </rPr>
      <t xml:space="preserve">AM plans </t>
    </r>
    <r>
      <rPr>
        <sz val="8"/>
        <rFont val="Arial"/>
        <family val="2"/>
      </rPr>
      <t xml:space="preserve">include available information about </t>
    </r>
    <r>
      <rPr>
        <b/>
        <sz val="8"/>
        <rFont val="Arial"/>
        <family val="2"/>
      </rPr>
      <t xml:space="preserve">level of service </t>
    </r>
    <r>
      <rPr>
        <sz val="8"/>
        <rFont val="Arial"/>
        <family val="2"/>
      </rPr>
      <t xml:space="preserve">(current and target) and </t>
    </r>
    <r>
      <rPr>
        <b/>
        <sz val="8"/>
        <rFont val="Arial"/>
        <family val="2"/>
      </rPr>
      <t>risk</t>
    </r>
    <r>
      <rPr>
        <sz val="8"/>
        <rFont val="Arial"/>
        <family val="2"/>
      </rPr>
      <t xml:space="preserve"> management. </t>
    </r>
  </si>
  <si>
    <r>
      <t xml:space="preserve">Our </t>
    </r>
    <r>
      <rPr>
        <b/>
        <sz val="8"/>
        <rFont val="Arial"/>
        <family val="2"/>
      </rPr>
      <t xml:space="preserve">AM plans </t>
    </r>
    <r>
      <rPr>
        <sz val="8"/>
        <rFont val="Arial"/>
        <family val="2"/>
      </rPr>
      <t xml:space="preserve">include basic needs forecasting and </t>
    </r>
    <r>
      <rPr>
        <b/>
        <sz val="8"/>
        <rFont val="Arial"/>
        <family val="2"/>
      </rPr>
      <t>risk</t>
    </r>
    <r>
      <rPr>
        <sz val="8"/>
        <rFont val="Arial"/>
        <family val="2"/>
      </rPr>
      <t xml:space="preserve"> management strategies for</t>
    </r>
    <r>
      <rPr>
        <b/>
        <sz val="8"/>
        <rFont val="Arial"/>
        <family val="2"/>
      </rPr>
      <t xml:space="preserve"> critical assets.</t>
    </r>
    <r>
      <rPr>
        <sz val="8"/>
        <rFont val="Arial"/>
        <family val="2"/>
      </rPr>
      <t xml:space="preserve"> </t>
    </r>
  </si>
  <si>
    <r>
      <t xml:space="preserve">Our individual </t>
    </r>
    <r>
      <rPr>
        <b/>
        <sz val="8"/>
        <rFont val="Arial"/>
        <family val="2"/>
      </rPr>
      <t>AM plans</t>
    </r>
    <r>
      <rPr>
        <sz val="8"/>
        <rFont val="Arial"/>
        <family val="2"/>
      </rPr>
      <t xml:space="preserve"> are integrated across services.  </t>
    </r>
  </si>
  <si>
    <r>
      <t xml:space="preserve">Our </t>
    </r>
    <r>
      <rPr>
        <b/>
        <sz val="8"/>
        <rFont val="Arial"/>
        <family val="2"/>
      </rPr>
      <t xml:space="preserve">AM plans </t>
    </r>
    <r>
      <rPr>
        <sz val="8"/>
        <rFont val="Arial"/>
        <family val="2"/>
      </rPr>
      <t>identify short-term issues and priorities.</t>
    </r>
  </si>
  <si>
    <r>
      <t>Our</t>
    </r>
    <r>
      <rPr>
        <b/>
        <sz val="8"/>
        <rFont val="Arial"/>
        <family val="2"/>
      </rPr>
      <t xml:space="preserve"> AM plans</t>
    </r>
    <r>
      <rPr>
        <sz val="8"/>
        <rFont val="Arial"/>
        <family val="2"/>
      </rPr>
      <t xml:space="preserve"> are based on both short- and long-term issues and priorities. They balance short-term service objectives with longer-term goals and </t>
    </r>
    <r>
      <rPr>
        <b/>
        <sz val="8"/>
        <rFont val="Arial"/>
        <family val="2"/>
      </rPr>
      <t>risks</t>
    </r>
    <r>
      <rPr>
        <sz val="8"/>
        <rFont val="Arial"/>
        <family val="2"/>
      </rPr>
      <t xml:space="preserve">. </t>
    </r>
  </si>
  <si>
    <r>
      <t>We keep our</t>
    </r>
    <r>
      <rPr>
        <b/>
        <sz val="8"/>
        <rFont val="Arial"/>
        <family val="2"/>
      </rPr>
      <t xml:space="preserve"> AM plans</t>
    </r>
    <r>
      <rPr>
        <sz val="8"/>
        <rFont val="Arial"/>
        <family val="2"/>
      </rPr>
      <t xml:space="preserve"> up to date through normal business.  </t>
    </r>
  </si>
  <si>
    <r>
      <t xml:space="preserve">A: Training and Development
</t>
    </r>
    <r>
      <rPr>
        <sz val="8"/>
        <rFont val="Arial"/>
        <family val="2"/>
      </rPr>
      <t xml:space="preserve"> </t>
    </r>
  </si>
  <si>
    <t>Expected State</t>
  </si>
  <si>
    <t>Expected</t>
  </si>
  <si>
    <r>
      <t xml:space="preserve">Senior management is committed to formalizing an </t>
    </r>
    <r>
      <rPr>
        <b/>
        <sz val="8"/>
        <rFont val="Arial"/>
        <family val="2"/>
      </rPr>
      <t>AM program</t>
    </r>
    <r>
      <rPr>
        <sz val="8"/>
        <rFont val="Arial"/>
        <family val="2"/>
      </rPr>
      <t>.</t>
    </r>
  </si>
  <si>
    <r>
      <t xml:space="preserve">Senior management and council have endorsed the </t>
    </r>
    <r>
      <rPr>
        <b/>
        <sz val="8"/>
        <rFont val="Arial"/>
        <family val="2"/>
      </rPr>
      <t>AM policy</t>
    </r>
    <r>
      <rPr>
        <sz val="8"/>
        <rFont val="Arial"/>
        <family val="2"/>
      </rPr>
      <t xml:space="preserve">. </t>
    </r>
  </si>
  <si>
    <t>We continue to validate and refine our corporate, service and AM objectives based on the evolving needs of our community.</t>
  </si>
  <si>
    <t>We have established performance measures to monitor our asset management progress, outcomes, and the benefits to our community.</t>
  </si>
  <si>
    <t>We use performance measures to monitor AM progress, outcomes, and benefits.</t>
  </si>
  <si>
    <t>*Note: Larger organizations may have both an AM team responsible for implementation and an AM steering committee to provide direction and oversee the work. Smaller organizations may group these functions together. This outcome may be better suited to an AM team or an AM steering committee, depending on the organization. In some small communities the AM team may be as few as two people.</t>
  </si>
  <si>
    <r>
      <t xml:space="preserve">Our </t>
    </r>
    <r>
      <rPr>
        <b/>
        <sz val="8"/>
        <rFont val="Arial"/>
        <family val="2"/>
      </rPr>
      <t>AM team</t>
    </r>
    <r>
      <rPr>
        <sz val="8"/>
        <rFont val="Arial"/>
        <family val="2"/>
      </rPr>
      <t xml:space="preserve"> is accountable to senior 
management and council.</t>
    </r>
  </si>
  <si>
    <r>
      <t xml:space="preserve">Council knows that resources must be dedicated to exploring the requirements for </t>
    </r>
    <r>
      <rPr>
        <b/>
        <sz val="8"/>
        <rFont val="Arial"/>
        <family val="2"/>
      </rPr>
      <t>AM</t>
    </r>
    <r>
      <rPr>
        <sz val="8"/>
        <rFont val="Arial"/>
        <family val="2"/>
      </rPr>
      <t xml:space="preserve"> and for drafting an </t>
    </r>
    <r>
      <rPr>
        <b/>
        <sz val="8"/>
        <rFont val="Arial"/>
        <family val="2"/>
      </rPr>
      <t>AM roadmap.  </t>
    </r>
  </si>
  <si>
    <r>
      <t xml:space="preserve">Council demonstrates buy-in and support for AM and allocates resources (funding or staff time) to further develop the </t>
    </r>
    <r>
      <rPr>
        <b/>
        <sz val="8"/>
        <rFont val="Arial"/>
        <family val="2"/>
      </rPr>
      <t>AM program. </t>
    </r>
  </si>
  <si>
    <t>Council funds ongoing AM monitoring and enhancement. </t>
  </si>
  <si>
    <r>
      <t xml:space="preserve">The </t>
    </r>
    <r>
      <rPr>
        <b/>
        <sz val="8"/>
        <rFont val="Arial"/>
        <family val="2"/>
      </rPr>
      <t>AM team</t>
    </r>
    <r>
      <rPr>
        <sz val="8"/>
        <rFont val="Arial"/>
        <family val="2"/>
      </rPr>
      <t xml:space="preserve"> measures and monitors progress.  </t>
    </r>
  </si>
  <si>
    <t>Council demonstrates commitment to ongoing improvement of AM practices.</t>
  </si>
  <si>
    <r>
      <t xml:space="preserve">Council champions AM as a core business function and has approved funding to continue </t>
    </r>
    <r>
      <rPr>
        <b/>
        <sz val="8"/>
        <rFont val="Arial"/>
        <family val="2"/>
      </rPr>
      <t>AM roadmap</t>
    </r>
    <r>
      <rPr>
        <sz val="8"/>
        <rFont val="Arial"/>
        <family val="2"/>
      </rPr>
      <t xml:space="preserve"> activities. </t>
    </r>
  </si>
  <si>
    <r>
      <t xml:space="preserve">We have a </t>
    </r>
    <r>
      <rPr>
        <b/>
        <sz val="8"/>
        <rFont val="Arial"/>
        <family val="2"/>
      </rPr>
      <t xml:space="preserve">basic inventory </t>
    </r>
    <r>
      <rPr>
        <sz val="8"/>
        <rFont val="Arial"/>
        <family val="2"/>
      </rPr>
      <t xml:space="preserve">of most </t>
    </r>
    <r>
      <rPr>
        <b/>
        <sz val="8"/>
        <rFont val="Arial"/>
        <family val="2"/>
      </rPr>
      <t>critical assets</t>
    </r>
    <r>
      <rPr>
        <sz val="8"/>
        <rFont val="Arial"/>
        <family val="2"/>
      </rPr>
      <t xml:space="preserve">, including information on general asset properties such as size, material, location and installation date. </t>
    </r>
  </si>
  <si>
    <r>
      <t xml:space="preserve">We have defined </t>
    </r>
    <r>
      <rPr>
        <b/>
        <sz val="8"/>
        <rFont val="Arial"/>
        <family val="2"/>
      </rPr>
      <t>critical assets</t>
    </r>
    <r>
      <rPr>
        <sz val="8"/>
        <rFont val="Arial"/>
        <family val="2"/>
      </rPr>
      <t xml:space="preserve"> and have some information on asset condition for these assets.</t>
    </r>
  </si>
  <si>
    <r>
      <t xml:space="preserve">    We have defined life cycle investment requirements for </t>
    </r>
    <r>
      <rPr>
        <b/>
        <sz val="8"/>
        <rFont val="Arial"/>
        <family val="2"/>
      </rPr>
      <t>critical assets</t>
    </r>
    <r>
      <rPr>
        <sz val="8"/>
        <rFont val="Arial"/>
        <family val="2"/>
      </rPr>
      <t xml:space="preserve">.  </t>
    </r>
  </si>
  <si>
    <t>B: Performance Data</t>
  </si>
  <si>
    <t>We have reviewed service levels and asset performance with council.</t>
  </si>
  <si>
    <r>
      <t xml:space="preserve">We communicate the results from our </t>
    </r>
    <r>
      <rPr>
        <b/>
        <sz val="8"/>
        <rFont val="Arial"/>
        <family val="2"/>
      </rPr>
      <t>level of service</t>
    </r>
    <r>
      <rPr>
        <sz val="8"/>
        <rFont val="Arial"/>
        <family val="2"/>
      </rPr>
      <t xml:space="preserve"> measurement program to staff and council regularly.</t>
    </r>
  </si>
  <si>
    <r>
      <t xml:space="preserve">We have </t>
    </r>
    <r>
      <rPr>
        <b/>
        <sz val="8"/>
        <rFont val="Arial"/>
        <family val="2"/>
      </rPr>
      <t xml:space="preserve">financial information </t>
    </r>
    <r>
      <rPr>
        <sz val="8"/>
        <rFont val="Arial"/>
        <family val="2"/>
      </rPr>
      <t>on our assets, supporting minimum PS-3150 reporting requirements.*</t>
    </r>
  </si>
  <si>
    <t>*PS-3150 is the Public Sector Accounting Board’s standard guiding the treatment of tangible capital assets.</t>
  </si>
  <si>
    <t>A: Documentation and Standardization</t>
  </si>
  <si>
    <t>Our asset planning approaches vary across the orgnization.</t>
  </si>
  <si>
    <t>We have a structured asset planning approach, but application is inconsistent.</t>
  </si>
  <si>
    <r>
      <t xml:space="preserve">We employ a consistent structured asset planning approach for each of our </t>
    </r>
    <r>
      <rPr>
        <b/>
        <sz val="8"/>
        <rFont val="Arial"/>
        <family val="2"/>
      </rPr>
      <t>critical services.</t>
    </r>
  </si>
  <si>
    <t>We employ a consistent structured asset planning approach for all services.</t>
  </si>
  <si>
    <t>*Communities may benefit from long-term capital plans that extend beyond five years to ten years or more.</t>
  </si>
  <si>
    <t>Our approach to asset renewal focuses on reacting to basic needs (e.g. growth, regulation and known problems).</t>
  </si>
  <si>
    <t>We evaluate priorities based on available information, staff experience, and input from council and management.</t>
  </si>
  <si>
    <r>
      <t xml:space="preserve">Our </t>
    </r>
    <r>
      <rPr>
        <b/>
        <sz val="8"/>
        <rFont val="Arial"/>
        <family val="2"/>
      </rPr>
      <t>AM plans</t>
    </r>
    <r>
      <rPr>
        <sz val="8"/>
        <rFont val="Arial"/>
        <family val="2"/>
      </rPr>
      <t xml:space="preserve"> include needs forecasts and </t>
    </r>
    <r>
      <rPr>
        <b/>
        <sz val="8"/>
        <rFont val="Arial"/>
        <family val="2"/>
      </rPr>
      <t>risk</t>
    </r>
    <r>
      <rPr>
        <sz val="8"/>
        <rFont val="Arial"/>
        <family val="2"/>
      </rPr>
      <t xml:space="preserve"> management strategies for most assets. Plans address </t>
    </r>
    <r>
      <rPr>
        <b/>
        <sz val="8"/>
        <rFont val="Arial"/>
        <family val="2"/>
      </rPr>
      <t>risks</t>
    </r>
    <r>
      <rPr>
        <sz val="8"/>
        <rFont val="Arial"/>
        <family val="2"/>
      </rPr>
      <t xml:space="preserve"> to both service and business goals</t>
    </r>
  </si>
  <si>
    <r>
      <t xml:space="preserve">We have a 3-year </t>
    </r>
    <r>
      <rPr>
        <b/>
        <sz val="8"/>
        <rFont val="Arial"/>
        <family val="2"/>
      </rPr>
      <t>capital plan</t>
    </r>
    <r>
      <rPr>
        <sz val="8"/>
        <rFont val="Arial"/>
        <family val="2"/>
      </rPr>
      <t xml:space="preserve"> that addresses short-term issues and priorities.</t>
    </r>
  </si>
  <si>
    <r>
      <t xml:space="preserve">We have a 5-year </t>
    </r>
    <r>
      <rPr>
        <b/>
        <sz val="8"/>
        <color theme="1"/>
        <rFont val="Arial"/>
        <family val="2"/>
      </rPr>
      <t>capital plan*</t>
    </r>
    <r>
      <rPr>
        <sz val="8"/>
        <color theme="1"/>
        <rFont val="Arial"/>
        <family val="2"/>
      </rPr>
      <t xml:space="preserve"> and update it annually.</t>
    </r>
  </si>
  <si>
    <r>
      <t xml:space="preserve">We update our </t>
    </r>
    <r>
      <rPr>
        <b/>
        <sz val="8"/>
        <rFont val="Arial"/>
        <family val="2"/>
      </rPr>
      <t>long-term financial plan</t>
    </r>
    <r>
      <rPr>
        <sz val="8"/>
        <rFont val="Arial"/>
        <family val="2"/>
      </rPr>
      <t xml:space="preserve"> (at least 10-year) annually and understand the risks associated with our investment gap.</t>
    </r>
  </si>
  <si>
    <r>
      <t xml:space="preserve">We prepare annual needs-based capital and operating budgets that are based on an annual assessment of </t>
    </r>
    <r>
      <rPr>
        <b/>
        <sz val="8"/>
        <rFont val="Arial"/>
        <family val="2"/>
      </rPr>
      <t>risks</t>
    </r>
    <r>
      <rPr>
        <sz val="8"/>
        <rFont val="Arial"/>
        <family val="2"/>
      </rPr>
      <t xml:space="preserve"> and current needs.</t>
    </r>
  </si>
  <si>
    <t>Council has opportunities to increase their understanding of AM concepts.</t>
  </si>
  <si>
    <t>Staff and council are able to communicate the value of AM in their own words.</t>
  </si>
  <si>
    <t>Council, management and staff receive role-appropriate AM training to establish needed capacity across the organization</t>
  </si>
  <si>
    <t>We communicate the benefits of AM internally to staff and council.</t>
  </si>
  <si>
    <t>We are investigating AM-related organizations and resources.</t>
  </si>
  <si>
    <t>Staff or elected officials attend AM-related events.</t>
  </si>
  <si>
    <t>We are actively involved in AM organizations and present at AM events.</t>
  </si>
  <si>
    <t xml:space="preserve">We share basic information on current capital projects with the public. </t>
  </si>
  <si>
    <t xml:space="preserve">We are members of one or more AM organizations and actively share our AM experience. </t>
  </si>
  <si>
    <t xml:space="preserve">We share basic information on our assets, the services we provide, and future needs with the public. </t>
  </si>
  <si>
    <r>
      <t xml:space="preserve">We rely on the data from our </t>
    </r>
    <r>
      <rPr>
        <b/>
        <sz val="8"/>
        <rFont val="Arial"/>
        <family val="2"/>
      </rPr>
      <t xml:space="preserve">AM program </t>
    </r>
    <r>
      <rPr>
        <sz val="8"/>
        <rFont val="Arial"/>
        <family val="2"/>
      </rPr>
      <t xml:space="preserve">to explain decisions to the public. </t>
    </r>
  </si>
  <si>
    <t>We are a thought leader on AM within the municipal sector.</t>
  </si>
  <si>
    <t>We communicate the benefits of AM to the public.</t>
  </si>
  <si>
    <t>Introduction and Instructions</t>
  </si>
  <si>
    <t xml:space="preserve">Please note that the AMRS is meant to measure the readiness of your community by competency across all asset classes (e.g. water, wastewater, buildings, roads, bridges, storm water, etc.). It is possible that your asset management practices are very advanced in one asset class and less so in another. The overall rating should reflect the less advanced asset classes.
</t>
  </si>
  <si>
    <t xml:space="preserve">Before starting your assessment, ensure that the Organization Information tab is complete. </t>
  </si>
  <si>
    <t>Competencies</t>
  </si>
  <si>
    <t>Outcome areas – current level of achievement</t>
  </si>
  <si>
    <t>Outcome areas – future level of achievement</t>
  </si>
  <si>
    <t xml:space="preserve">Once you have completed the expected future state for all three outcome areas, the scale will automatically calculate the future state overall rating for the competency.
</t>
  </si>
  <si>
    <t xml:space="preserve">This process must be repeated for each competency.  
</t>
  </si>
  <si>
    <t xml:space="preserve">Once you have completed the form, please save and include in your application.
</t>
  </si>
  <si>
    <t>Name of Lead Applicant</t>
  </si>
  <si>
    <t>Province/Territory</t>
  </si>
  <si>
    <t>Project Title</t>
  </si>
  <si>
    <r>
      <t>Project Number (</t>
    </r>
    <r>
      <rPr>
        <u/>
        <sz val="12"/>
        <color theme="1"/>
        <rFont val="Arial"/>
        <family val="2"/>
      </rPr>
      <t>for FCM use only</t>
    </r>
    <r>
      <rPr>
        <sz val="12"/>
        <color theme="1"/>
        <rFont val="Arial"/>
        <family val="2"/>
      </rPr>
      <t>)</t>
    </r>
  </si>
  <si>
    <t>Select the level you expect to achieve at the end of this project.</t>
  </si>
  <si>
    <t>Select the level you expect to achieve at the end of this project</t>
  </si>
  <si>
    <t>Please provide information about how your project activities will help you achieve your expected future state</t>
  </si>
  <si>
    <t>Please provide notes that describe how you have achieved your current level</t>
  </si>
  <si>
    <t>For FCM use</t>
  </si>
  <si>
    <t>British Columbia</t>
  </si>
  <si>
    <t>Province</t>
  </si>
  <si>
    <t>Project Number</t>
  </si>
  <si>
    <t>CR</t>
  </si>
  <si>
    <t>Contribtution to Asset Management Practice</t>
  </si>
  <si>
    <t>A: Cross- functional Teams </t>
  </si>
  <si>
    <t>C: Resourcing and Commitment  </t>
  </si>
  <si>
    <t>B: Strategy and Roadmap</t>
  </si>
  <si>
    <t>CROC</t>
  </si>
  <si>
    <t>CRAC</t>
  </si>
  <si>
    <t>CRBC</t>
  </si>
  <si>
    <t>CRCC</t>
  </si>
  <si>
    <t>CRCurrent</t>
  </si>
  <si>
    <t>PGAE</t>
  </si>
  <si>
    <t>PGBE</t>
  </si>
  <si>
    <t>PGCE</t>
  </si>
  <si>
    <t>PLOE</t>
  </si>
  <si>
    <t>PLAE</t>
  </si>
  <si>
    <t>PLBE</t>
  </si>
  <si>
    <t>PLCE</t>
  </si>
  <si>
    <t>DIOE</t>
  </si>
  <si>
    <t>DIAE</t>
  </si>
  <si>
    <t>DIBE</t>
  </si>
  <si>
    <t>DICE</t>
  </si>
  <si>
    <t>PDOE</t>
  </si>
  <si>
    <t>PDAE</t>
  </si>
  <si>
    <t>PDBE</t>
  </si>
  <si>
    <t>PDCE</t>
  </si>
  <si>
    <t>CROE</t>
  </si>
  <si>
    <t>CRAE</t>
  </si>
  <si>
    <t>CRBE</t>
  </si>
  <si>
    <t>CRCE</t>
  </si>
  <si>
    <t>PGOE</t>
  </si>
  <si>
    <t>PGExpected</t>
  </si>
  <si>
    <t>PLExpected</t>
  </si>
  <si>
    <t>DIExpected</t>
  </si>
  <si>
    <t>PDExpected</t>
  </si>
  <si>
    <t>CRExpected</t>
  </si>
  <si>
    <t>Form Version</t>
  </si>
  <si>
    <t>Policy and Governance - Overall Current</t>
  </si>
  <si>
    <t>Policy and Governance - Overall Expected</t>
  </si>
  <si>
    <t>Alberta</t>
  </si>
  <si>
    <t>Manitoba</t>
  </si>
  <si>
    <t>New Brunswick</t>
  </si>
  <si>
    <t>Newfoundland and Labrador</t>
  </si>
  <si>
    <t>Northwest Territories</t>
  </si>
  <si>
    <t>Nova Scotia</t>
  </si>
  <si>
    <t>Nunavut</t>
  </si>
  <si>
    <t>Ontario</t>
  </si>
  <si>
    <t>Prince Edward Island</t>
  </si>
  <si>
    <t>Quebec</t>
  </si>
  <si>
    <t>Saskatchewan</t>
  </si>
  <si>
    <t>Yukon</t>
  </si>
  <si>
    <t xml:space="preserve">Each of the competencies has three outcome areas and each outcome area has five levels. First, select the outcomes your organization has already achieved starting at level 1, by clicking on the checkboxes to the left of each statement. You must meet all the requirements of each outcome area level in order for the Tool to reflect that level of competency. It is possible that you have not met some or any of the outcome area levels - in these cases, do not click on any of the checkboxes.
</t>
  </si>
  <si>
    <t xml:space="preserve">Once you have completed the checkboxes for an outcome area, use the text box to provide information on current actions your organization is taking or has taken in this specific outcome area to achieve your stated level. Please note that including information in this section is required as it will provide FCM more detail on your organization’s current state of asset management maturity, and better understand your project and how it is intended to help you progress along the scale. 
</t>
  </si>
  <si>
    <t xml:space="preserve">Once you have completed the current state for an outcome area of a competency, the Tool will automatically calculate the readiness level for that outcome. Once the current states for all three outcome areas of a competency are completed, the Tool will automatically calculate an overall readiness level for the competency. 
</t>
  </si>
  <si>
    <t xml:space="preserve">This Excel AMRS Tool was developed with support from the Canadian Network of Asset Managers (CNAM).
</t>
  </si>
  <si>
    <r>
      <t xml:space="preserve">We manage assets and services in accordance with our </t>
    </r>
    <r>
      <rPr>
        <b/>
        <sz val="8"/>
        <rFont val="Arial"/>
        <family val="2"/>
      </rPr>
      <t>AM policy</t>
    </r>
    <r>
      <rPr>
        <sz val="8"/>
        <rFont val="Arial"/>
        <family val="2"/>
      </rPr>
      <t xml:space="preserve"> and organizational objectives.</t>
    </r>
  </si>
  <si>
    <r>
      <t xml:space="preserve">We have expanded </t>
    </r>
    <r>
      <rPr>
        <b/>
        <sz val="8"/>
        <rFont val="Arial"/>
        <family val="2"/>
      </rPr>
      <t>inventory</t>
    </r>
    <r>
      <rPr>
        <sz val="8"/>
        <rFont val="Arial"/>
        <family val="2"/>
      </rPr>
      <t xml:space="preserve"> data for some assets.</t>
    </r>
  </si>
  <si>
    <r>
      <t xml:space="preserve">We have a consolidated, </t>
    </r>
    <r>
      <rPr>
        <b/>
        <sz val="8"/>
        <rFont val="Arial"/>
        <family val="2"/>
      </rPr>
      <t xml:space="preserve">basic inventory </t>
    </r>
    <r>
      <rPr>
        <sz val="8"/>
        <rFont val="Arial"/>
        <family val="2"/>
      </rPr>
      <t xml:space="preserve">of all assets.  </t>
    </r>
  </si>
  <si>
    <r>
      <t xml:space="preserve">We understand the trade-offs between investment and the </t>
    </r>
    <r>
      <rPr>
        <b/>
        <sz val="8"/>
        <rFont val="Arial"/>
        <family val="2"/>
      </rPr>
      <t xml:space="preserve">level of service </t>
    </r>
    <r>
      <rPr>
        <sz val="8"/>
        <rFont val="Arial"/>
        <family val="2"/>
      </rPr>
      <t>we deliver and use this to optimize our financial plans.</t>
    </r>
  </si>
  <si>
    <t>Our departments follow a similar but informal asset planning approach.</t>
  </si>
  <si>
    <t>We deal with new needs reactively, as they occur.</t>
  </si>
  <si>
    <t>Province/Territory (select form dropdown)</t>
  </si>
  <si>
    <t xml:space="preserve">Note that the following instructions apply to each of the five competency tabs. Each competency is separate from the others and can be completed in any order. 
</t>
  </si>
  <si>
    <t>Policy and Governance - Outcome A Current</t>
  </si>
  <si>
    <t>Policy and Governance - Outcome A Expected</t>
  </si>
  <si>
    <t>ExportData - Data gathering naming conventions</t>
  </si>
  <si>
    <r>
      <rPr>
        <b/>
        <sz val="12"/>
        <rFont val="Arial"/>
        <family val="2"/>
      </rPr>
      <t xml:space="preserve">People and leadership: </t>
    </r>
    <r>
      <rPr>
        <sz val="12"/>
        <rFont val="Arial"/>
        <family val="2"/>
      </rPr>
      <t xml:space="preserve">By developing this competency, your organization is setting up cross-functional teams with clear accountability and ensuring adequate resourcing and commitment from senior management and elected officials to advance asset management. </t>
    </r>
  </si>
  <si>
    <r>
      <rPr>
        <b/>
        <sz val="12"/>
        <rFont val="Arial"/>
        <family val="2"/>
      </rPr>
      <t xml:space="preserve">Data and information: </t>
    </r>
    <r>
      <rPr>
        <sz val="12"/>
        <rFont val="Arial"/>
        <family val="2"/>
      </rPr>
      <t xml:space="preserve">By developing this competency, your organization is collecting and using asset data, performance data and financial information to support effective asset management planning and decision-making. </t>
    </r>
  </si>
  <si>
    <r>
      <rPr>
        <b/>
        <sz val="12"/>
        <rFont val="Arial"/>
        <family val="2"/>
      </rPr>
      <t xml:space="preserve">Planning and decision-making: </t>
    </r>
    <r>
      <rPr>
        <sz val="12"/>
        <rFont val="Arial"/>
        <family val="2"/>
      </rPr>
      <t xml:space="preserve">By developing this competency, your organization is documenting and standardizing how the organization sets asset management priorities, conducts capital and operations and maintenance (O&amp;M) planning, and decides on budgets. </t>
    </r>
  </si>
  <si>
    <r>
      <rPr>
        <b/>
        <sz val="12"/>
        <rFont val="Arial"/>
        <family val="2"/>
      </rPr>
      <t xml:space="preserve">Contribution to asset management practice: </t>
    </r>
    <r>
      <rPr>
        <sz val="12"/>
        <rFont val="Arial"/>
        <family val="2"/>
      </rPr>
      <t>By developing this competency, your organization is supporting staff in asset management training, sharing knowledge internally to communicate the benefits of asset management, and participating in external knowledge sharing.</t>
    </r>
  </si>
  <si>
    <r>
      <rPr>
        <b/>
        <sz val="12"/>
        <rFont val="Arial"/>
        <family val="2"/>
      </rPr>
      <t xml:space="preserve">Policy and governance: </t>
    </r>
    <r>
      <rPr>
        <sz val="12"/>
        <rFont val="Arial"/>
        <family val="2"/>
      </rPr>
      <t>By developing this competency, your organization is putting in place policies and objectives related to asset management (AM), bringing those policies to life through a strategy and roadmap, and then measuring progress and monitoring implementation over time. </t>
    </r>
  </si>
  <si>
    <t xml:space="preserve">Note: To make multiple bullet points or separate paragraphs in an Excel comment box, press Alt+Enter while typing in the comment box to start a new line.
</t>
  </si>
  <si>
    <t>No anticipated change</t>
  </si>
  <si>
    <t/>
  </si>
  <si>
    <t>Pre-level 1</t>
  </si>
  <si>
    <t xml:space="preserve">© 2020, Federation of Canadian Municipalities. All rights reserved.
</t>
  </si>
  <si>
    <t>For FS Overall</t>
  </si>
  <si>
    <t xml:space="preserve">Assessing your community using FCM’s Asset Management Readiness Scale
</t>
  </si>
  <si>
    <t xml:space="preserve">Asset Management Readiness Scale
</t>
  </si>
  <si>
    <t xml:space="preserve">You may also find it helpful to watch the following webinar which provides additional guidance on how to use the AMRS.
</t>
  </si>
  <si>
    <t>Policy and governance</t>
  </si>
  <si>
    <t>People and leadership</t>
  </si>
  <si>
    <t>Data and information</t>
  </si>
  <si>
    <t>Planning and decision-making</t>
  </si>
  <si>
    <t>Contribution to asset management practice</t>
  </si>
  <si>
    <t xml:space="preserve">The Tool is organized as follows:
       1.  Introduction and Instructions 
       2.  Organization Information (OrgInfo)
       3.  Readiness Assessments (1 tab for each of the 5 competencies)
              a.  Policy and governance (Policy-gov)
              b.  People and leadership (People-lead)
              c.  Data and information (Data-info)
              d.  Planning and decision-making (Plan-decision)
              e.  Contribution to asset management practice (Contrib-AM)
</t>
  </si>
  <si>
    <t xml:space="preserve">After you have completed the current state for all three outcome areas, you can then proceed to the expected future state assessment. For each outcome area, please select the level you expect your organization will achieve at project completion by using the dropdown box. Please only consider the change that would be a direct result of your project at the time the project is completed.
</t>
  </si>
  <si>
    <t xml:space="preserve">Below the dropdown box is a text box for you to provide information on how your project activities will result in your expected future level. Please note that this section is required - the information you provide is critical for FCM to fully understand your proposed project. Please make a direct link between the project activities to be undertaken and the expected future state. For those outcomes that are not affected by your project activities, please enter: “no anticipated impact".
</t>
  </si>
  <si>
    <t>Expected Future State</t>
  </si>
  <si>
    <t>Asset Management Readiness Scale 
Assessment Tool</t>
  </si>
  <si>
    <t xml:space="preserve">Note that the competency tabs can be completed in any order. 
</t>
  </si>
  <si>
    <t>for FCM use only</t>
  </si>
  <si>
    <t xml:space="preserve">FCM’s Asset Management Readiness Scale (AMRS) helps municipalities measure progress on asset management in five competency areas. It can also be used to identify priority areas for a community when it comes to its asset management practices. Each of the five competencies is a building block, composed of three outcome areas. Together, the five building blocks form the practice of asset management. The AMRS is also a key tool that is used to track progress by FCM and is central to demonstrating results and successes of the Municipal Asset Management Program (MAMP).
</t>
  </si>
  <si>
    <r>
      <t xml:space="preserve">These instructions focus on how to use this Excel Asset Management Readiness Assessment Tool (Tool). </t>
    </r>
    <r>
      <rPr>
        <b/>
        <sz val="12"/>
        <color theme="1"/>
        <rFont val="Arial"/>
        <family val="2"/>
      </rPr>
      <t xml:space="preserve">We strongly encourage you to read the AMRS (see link below) prior to completing this assessment and keep the document on hand as you work through this Tool, which can be found at the following link.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</si>
</sst>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Arial"/>
      <family val="2"/>
    </font>
    <font>
      <sz val="10"/>
      <color theme="1" tint="0.34998626667073579"/>
      <name val="Calibri"/>
      <family val="2"/>
      <scheme val="minor"/>
    </font>
    <font>
      <sz val="11"/>
      <color theme="1" tint="0.34998626667073579"/>
      <name val="Calibri"/>
      <family val="2"/>
      <scheme val="minor"/>
    </font>
    <font>
      <sz val="22"/>
      <name val="Impact"/>
      <family val="2"/>
    </font>
    <font>
      <sz val="12"/>
      <name val="Arial"/>
      <family val="2"/>
    </font>
    <font>
      <sz val="12"/>
      <color rgb="FF7F7F7F"/>
      <name val="Arial"/>
      <family val="2"/>
    </font>
    <font>
      <b/>
      <sz val="16"/>
      <name val="Arial"/>
      <family val="2"/>
    </font>
    <font>
      <b/>
      <sz val="12"/>
      <color theme="1"/>
      <name val="Arial"/>
      <family val="2"/>
    </font>
    <font>
      <sz val="10"/>
      <color rgb="FF555655"/>
      <name val="Arial"/>
      <family val="2"/>
    </font>
    <font>
      <sz val="8"/>
      <color rgb="FF555655"/>
      <name val="Arial"/>
      <family val="2"/>
    </font>
    <font>
      <b/>
      <sz val="9"/>
      <color rgb="FFFFFEFD"/>
      <name val="Arial"/>
      <family val="2"/>
    </font>
    <font>
      <sz val="10"/>
      <color theme="1"/>
      <name val="Arial"/>
      <family val="2"/>
    </font>
    <font>
      <sz val="12"/>
      <color rgb="FFFF0000"/>
      <name val="Arial"/>
      <family val="2"/>
    </font>
    <font>
      <sz val="12"/>
      <color theme="0"/>
      <name val="Arial"/>
      <family val="2"/>
    </font>
    <font>
      <b/>
      <sz val="12"/>
      <color rgb="FFFF0000"/>
      <name val="Arial"/>
      <family val="2"/>
    </font>
    <font>
      <b/>
      <sz val="10"/>
      <color theme="1"/>
      <name val="Arial"/>
      <family val="2"/>
    </font>
    <font>
      <sz val="10"/>
      <name val="Arial"/>
      <family val="2"/>
    </font>
    <font>
      <sz val="12"/>
      <color rgb="FF555655"/>
      <name val="Arial"/>
      <family val="2"/>
    </font>
    <font>
      <b/>
      <sz val="12"/>
      <name val="Arial"/>
      <family val="2"/>
    </font>
    <font>
      <sz val="8"/>
      <color theme="1"/>
      <name val="Arial"/>
      <family val="2"/>
    </font>
    <font>
      <b/>
      <sz val="8"/>
      <color theme="1"/>
      <name val="Arial"/>
      <family val="2"/>
    </font>
    <font>
      <sz val="8"/>
      <name val="Arial"/>
      <family val="2"/>
    </font>
    <font>
      <b/>
      <sz val="14"/>
      <color rgb="FF7E243D"/>
      <name val="Arial"/>
      <family val="2"/>
    </font>
    <font>
      <b/>
      <sz val="16"/>
      <color rgb="FF7E243D"/>
      <name val="Arial"/>
      <family val="2"/>
    </font>
    <font>
      <u/>
      <sz val="12"/>
      <color theme="10"/>
      <name val="Arial"/>
      <family val="2"/>
    </font>
    <font>
      <b/>
      <sz val="13"/>
      <name val="Arial"/>
      <family val="2"/>
    </font>
    <font>
      <b/>
      <u/>
      <sz val="12"/>
      <color theme="10"/>
      <name val="Arial"/>
      <family val="2"/>
    </font>
    <font>
      <b/>
      <sz val="8"/>
      <name val="Arial"/>
      <family val="2"/>
    </font>
    <font>
      <b/>
      <sz val="10"/>
      <name val="Arial"/>
      <family val="2"/>
    </font>
    <font>
      <b/>
      <sz val="9"/>
      <name val="Arial"/>
      <family val="2"/>
    </font>
    <font>
      <b/>
      <sz val="12"/>
      <name val="Wingdings"/>
      <charset val="2"/>
    </font>
    <font>
      <u/>
      <sz val="12"/>
      <color theme="1"/>
      <name val="Arial"/>
      <family val="2"/>
    </font>
    <font>
      <b/>
      <i/>
      <sz val="10"/>
      <name val="Arial"/>
      <family val="2"/>
    </font>
    <font>
      <b/>
      <i/>
      <sz val="10"/>
      <color theme="1"/>
      <name val="Arial"/>
      <family val="2"/>
    </font>
    <font>
      <sz val="12"/>
      <color theme="0" tint="-0.34998626667073579"/>
      <name val="Arial"/>
      <family val="2"/>
    </font>
  </fonts>
  <fills count="19">
    <fill>
      <patternFill patternType="none"/>
    </fill>
    <fill>
      <patternFill patternType="gray125"/>
    </fill>
    <fill>
      <patternFill patternType="solid">
        <fgColor theme="0"/>
        <bgColor indexed="64"/>
      </patternFill>
    </fill>
    <fill>
      <patternFill patternType="solid">
        <fgColor rgb="FFE6EEE6"/>
        <bgColor indexed="64"/>
      </patternFill>
    </fill>
    <fill>
      <patternFill patternType="solid">
        <fgColor rgb="FF227B61"/>
        <bgColor indexed="64"/>
      </patternFill>
    </fill>
    <fill>
      <patternFill patternType="solid">
        <fgColor rgb="FFFFFF00"/>
        <bgColor indexed="64"/>
      </patternFill>
    </fill>
    <fill>
      <patternFill patternType="solid">
        <fgColor rgb="FFE8EEF2"/>
        <bgColor indexed="64"/>
      </patternFill>
    </fill>
    <fill>
      <patternFill patternType="solid">
        <fgColor rgb="FF23778C"/>
        <bgColor indexed="64"/>
      </patternFill>
    </fill>
    <fill>
      <patternFill patternType="solid">
        <fgColor rgb="FFAA4A2D"/>
        <bgColor indexed="64"/>
      </patternFill>
    </fill>
    <fill>
      <patternFill patternType="solid">
        <fgColor rgb="FFF9E4D0"/>
        <bgColor indexed="64"/>
      </patternFill>
    </fill>
    <fill>
      <patternFill patternType="solid">
        <fgColor rgb="FF537E30"/>
        <bgColor indexed="64"/>
      </patternFill>
    </fill>
    <fill>
      <patternFill patternType="solid">
        <fgColor rgb="FFEEF0D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E1E0E5"/>
        <bgColor indexed="64"/>
      </patternFill>
    </fill>
    <fill>
      <patternFill patternType="solid">
        <fgColor rgb="FF424259"/>
        <bgColor indexed="64"/>
      </patternFill>
    </fill>
    <fill>
      <patternFill patternType="solid">
        <fgColor rgb="FFEAF0D9"/>
        <bgColor indexed="64"/>
      </patternFill>
    </fill>
    <fill>
      <patternFill patternType="solid">
        <fgColor theme="2"/>
        <bgColor indexed="64"/>
      </patternFill>
    </fill>
    <fill>
      <patternFill patternType="solid">
        <fgColor theme="5" tint="0.79998168889431442"/>
        <bgColor indexed="64"/>
      </patternFill>
    </fill>
  </fills>
  <borders count="66">
    <border>
      <left/>
      <right/>
      <top/>
      <bottom/>
      <diagonal/>
    </border>
    <border>
      <left/>
      <right/>
      <top/>
      <bottom style="thick">
        <color theme="4"/>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right style="medium">
        <color rgb="FFFFFEFD"/>
      </right>
      <top/>
      <bottom/>
      <diagonal/>
    </border>
    <border>
      <left style="medium">
        <color rgb="FFFFFEFD"/>
      </left>
      <right/>
      <top/>
      <bottom/>
      <diagonal/>
    </border>
    <border>
      <left/>
      <right/>
      <top style="thick">
        <color theme="4"/>
      </top>
      <bottom style="thick">
        <color theme="4"/>
      </bottom>
      <diagonal/>
    </border>
    <border>
      <left style="medium">
        <color rgb="FFFFFFFF"/>
      </left>
      <right/>
      <top style="medium">
        <color rgb="FFFFFEFD"/>
      </top>
      <bottom style="medium">
        <color rgb="FF1D7A5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thin">
        <color auto="1"/>
      </top>
      <bottom style="thin">
        <color auto="1"/>
      </bottom>
      <diagonal/>
    </border>
    <border>
      <left style="medium">
        <color rgb="FFFFFFFF"/>
      </left>
      <right/>
      <top style="medium">
        <color rgb="FFFFFEFD"/>
      </top>
      <bottom/>
      <diagonal/>
    </border>
    <border>
      <left style="thin">
        <color theme="1"/>
      </left>
      <right style="thin">
        <color theme="1"/>
      </right>
      <top style="thin">
        <color theme="1"/>
      </top>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theme="1"/>
      </left>
      <right style="medium">
        <color theme="1"/>
      </right>
      <top style="medium">
        <color theme="1"/>
      </top>
      <bottom style="medium">
        <color theme="1"/>
      </bottom>
      <diagonal/>
    </border>
    <border>
      <left style="medium">
        <color auto="1"/>
      </left>
      <right style="thin">
        <color theme="0"/>
      </right>
      <top style="medium">
        <color auto="1"/>
      </top>
      <bottom/>
      <diagonal/>
    </border>
    <border>
      <left style="thin">
        <color theme="0"/>
      </left>
      <right style="thin">
        <color theme="0"/>
      </right>
      <top style="medium">
        <color auto="1"/>
      </top>
      <bottom/>
      <diagonal/>
    </border>
    <border>
      <left style="thin">
        <color theme="0"/>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style="medium">
        <color auto="1"/>
      </bottom>
      <diagonal/>
    </border>
    <border>
      <left/>
      <right/>
      <top/>
      <bottom style="thick">
        <color auto="1"/>
      </bottom>
      <diagonal/>
    </border>
    <border>
      <left style="thin">
        <color theme="1"/>
      </left>
      <right/>
      <top style="thin">
        <color theme="1"/>
      </top>
      <bottom style="medium">
        <color auto="1"/>
      </bottom>
      <diagonal/>
    </border>
    <border>
      <left/>
      <right/>
      <top style="thin">
        <color theme="1"/>
      </top>
      <bottom style="medium">
        <color auto="1"/>
      </bottom>
      <diagonal/>
    </border>
    <border>
      <left/>
      <right style="thin">
        <color theme="1"/>
      </right>
      <top style="thin">
        <color theme="1"/>
      </top>
      <bottom style="medium">
        <color auto="1"/>
      </bottom>
      <diagonal/>
    </border>
    <border>
      <left/>
      <right/>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auto="1"/>
      </bottom>
      <diagonal/>
    </border>
    <border>
      <left/>
      <right style="medium">
        <color theme="1"/>
      </right>
      <top/>
      <bottom style="medium">
        <color auto="1"/>
      </bottom>
      <diagonal/>
    </border>
    <border>
      <left style="medium">
        <color theme="1"/>
      </left>
      <right/>
      <top/>
      <bottom/>
      <diagonal/>
    </border>
    <border>
      <left/>
      <right style="medium">
        <color theme="1"/>
      </right>
      <top/>
      <bottom/>
      <diagonal/>
    </border>
    <border>
      <left style="medium">
        <color auto="1"/>
      </left>
      <right/>
      <top style="medium">
        <color theme="1"/>
      </top>
      <bottom/>
      <diagonal/>
    </border>
    <border>
      <left/>
      <right style="medium">
        <color auto="1"/>
      </right>
      <top style="medium">
        <color theme="1"/>
      </top>
      <bottom/>
      <diagonal/>
    </border>
    <border>
      <left style="medium">
        <color auto="1"/>
      </left>
      <right style="thin">
        <color theme="1"/>
      </right>
      <top style="medium">
        <color auto="1"/>
      </top>
      <bottom style="medium">
        <color auto="1"/>
      </bottom>
      <diagonal/>
    </border>
    <border>
      <left style="thin">
        <color theme="1"/>
      </left>
      <right style="thin">
        <color theme="1"/>
      </right>
      <top style="medium">
        <color auto="1"/>
      </top>
      <bottom style="medium">
        <color auto="1"/>
      </bottom>
      <diagonal/>
    </border>
    <border>
      <left style="thin">
        <color theme="1"/>
      </left>
      <right style="medium">
        <color auto="1"/>
      </right>
      <top style="medium">
        <color auto="1"/>
      </top>
      <bottom style="medium">
        <color auto="1"/>
      </bottom>
      <diagonal/>
    </border>
    <border>
      <left style="medium">
        <color theme="1"/>
      </left>
      <right/>
      <top style="medium">
        <color theme="1"/>
      </top>
      <bottom style="medium">
        <color auto="1"/>
      </bottom>
      <diagonal/>
    </border>
    <border>
      <left/>
      <right style="medium">
        <color theme="1"/>
      </right>
      <top style="medium">
        <color theme="1"/>
      </top>
      <bottom style="medium">
        <color auto="1"/>
      </bottom>
      <diagonal/>
    </border>
  </borders>
  <cellStyleXfs count="10">
    <xf numFmtId="0" fontId="0" fillId="2" borderId="0"/>
    <xf numFmtId="0" fontId="3" fillId="0" borderId="0" applyNumberFormat="0" applyFill="0" applyBorder="0" applyAlignment="0"/>
    <xf numFmtId="0" fontId="23" fillId="2" borderId="39" applyNumberFormat="0" applyAlignment="0"/>
    <xf numFmtId="0" fontId="4" fillId="2" borderId="2" applyNumberFormat="0" applyFill="0" applyAlignment="0" applyProtection="0"/>
    <xf numFmtId="0" fontId="5" fillId="0" borderId="0" applyNumberFormat="0" applyFill="0" applyBorder="0" applyAlignment="0" applyProtection="0"/>
    <xf numFmtId="14" fontId="2" fillId="0" borderId="0" applyFont="0" applyFill="0" applyBorder="0" applyAlignment="0">
      <alignment horizontal="left" wrapText="1"/>
    </xf>
    <xf numFmtId="0" fontId="6" fillId="2" borderId="1" applyNumberFormat="0" applyAlignment="0"/>
    <xf numFmtId="0" fontId="22" fillId="2" borderId="0" applyAlignment="0"/>
    <xf numFmtId="0" fontId="24" fillId="2" borderId="0" applyNumberFormat="0" applyFill="0" applyBorder="0" applyAlignment="0" applyProtection="0"/>
    <xf numFmtId="0" fontId="6" fillId="2" borderId="1" applyNumberFormat="0" applyAlignment="0"/>
  </cellStyleXfs>
  <cellXfs count="353">
    <xf numFmtId="0" fontId="0" fillId="2" borderId="0" xfId="0"/>
    <xf numFmtId="0" fontId="0" fillId="2" borderId="3" xfId="0" applyBorder="1"/>
    <xf numFmtId="0" fontId="0" fillId="2" borderId="0" xfId="0" applyFont="1" applyFill="1"/>
    <xf numFmtId="0" fontId="11" fillId="2" borderId="0" xfId="0" applyFont="1" applyFill="1" applyAlignment="1">
      <alignment horizontal="left" vertical="top" wrapText="1"/>
    </xf>
    <xf numFmtId="0" fontId="14" fillId="2" borderId="0" xfId="0" applyFont="1"/>
    <xf numFmtId="0" fontId="0" fillId="2" borderId="0" xfId="0" applyFont="1" applyFill="1" applyProtection="1"/>
    <xf numFmtId="0" fontId="12" fillId="2" borderId="0" xfId="0" quotePrefix="1" applyFont="1" applyFill="1"/>
    <xf numFmtId="0" fontId="9" fillId="2" borderId="0" xfId="0" applyFont="1" applyFill="1" applyAlignment="1">
      <alignment vertical="center"/>
    </xf>
    <xf numFmtId="0" fontId="8" fillId="2" borderId="7" xfId="0" applyFont="1" applyBorder="1" applyAlignment="1">
      <alignment vertical="center" wrapText="1"/>
    </xf>
    <xf numFmtId="0" fontId="17" fillId="5" borderId="0" xfId="0" applyFont="1" applyFill="1" applyAlignment="1" applyProtection="1">
      <alignment vertical="center"/>
      <protection hidden="1"/>
    </xf>
    <xf numFmtId="0" fontId="0" fillId="5" borderId="0" xfId="0" applyFont="1" applyFill="1" applyProtection="1">
      <protection hidden="1"/>
    </xf>
    <xf numFmtId="0" fontId="0" fillId="2" borderId="0" xfId="0" applyFont="1" applyFill="1" applyProtection="1">
      <protection hidden="1"/>
    </xf>
    <xf numFmtId="0" fontId="0" fillId="5" borderId="0" xfId="0" applyFont="1" applyFill="1" applyAlignment="1" applyProtection="1">
      <protection hidden="1"/>
    </xf>
    <xf numFmtId="0" fontId="0" fillId="5" borderId="0" xfId="0" applyFont="1" applyFill="1" applyAlignment="1" applyProtection="1">
      <alignment horizontal="center"/>
      <protection hidden="1"/>
    </xf>
    <xf numFmtId="0" fontId="0" fillId="5" borderId="0" xfId="0" applyFont="1" applyFill="1" applyBorder="1" applyAlignment="1" applyProtection="1">
      <alignment horizontal="center"/>
      <protection hidden="1"/>
    </xf>
    <xf numFmtId="0" fontId="8" fillId="2" borderId="15" xfId="0" applyFont="1" applyBorder="1" applyAlignment="1">
      <alignment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9" fillId="5" borderId="0" xfId="0" applyFont="1" applyFill="1" applyProtection="1">
      <protection hidden="1"/>
    </xf>
    <xf numFmtId="0" fontId="10" fillId="10" borderId="32" xfId="0" applyFont="1" applyFill="1" applyBorder="1" applyAlignment="1">
      <alignment horizontal="center" vertical="center" wrapText="1"/>
    </xf>
    <xf numFmtId="0" fontId="10" fillId="10" borderId="33" xfId="0" applyFont="1" applyFill="1" applyBorder="1" applyAlignment="1">
      <alignment horizontal="center" vertical="center" wrapText="1"/>
    </xf>
    <xf numFmtId="0" fontId="10" fillId="10" borderId="34"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0" fillId="10" borderId="19" xfId="0" applyFont="1" applyFill="1" applyBorder="1" applyAlignment="1">
      <alignment horizontal="center" vertical="center" wrapText="1"/>
    </xf>
    <xf numFmtId="49" fontId="0" fillId="2" borderId="0" xfId="0" applyNumberFormat="1"/>
    <xf numFmtId="0" fontId="0" fillId="2" borderId="0" xfId="0" applyNumberFormat="1"/>
    <xf numFmtId="0" fontId="0" fillId="12" borderId="0" xfId="0" applyFill="1"/>
    <xf numFmtId="49" fontId="0" fillId="12" borderId="0" xfId="0" applyNumberFormat="1" applyFill="1"/>
    <xf numFmtId="0" fontId="0" fillId="12" borderId="0" xfId="0" applyNumberFormat="1" applyFill="1"/>
    <xf numFmtId="0" fontId="7" fillId="2" borderId="0" xfId="0" applyFont="1" applyFill="1"/>
    <xf numFmtId="49" fontId="4" fillId="2" borderId="3" xfId="3" applyNumberFormat="1" applyFont="1" applyBorder="1" applyAlignment="1" applyProtection="1">
      <alignment horizontal="left" vertical="top" wrapText="1"/>
      <protection locked="0"/>
    </xf>
    <xf numFmtId="0" fontId="0" fillId="13" borderId="0" xfId="0" applyFill="1"/>
    <xf numFmtId="0" fontId="3" fillId="2" borderId="0" xfId="1" applyFill="1" applyAlignment="1">
      <alignment horizontal="justify" vertical="justify"/>
    </xf>
    <xf numFmtId="0" fontId="0" fillId="2" borderId="0" xfId="0" applyAlignment="1">
      <alignment horizontal="justify" vertical="justify"/>
    </xf>
    <xf numFmtId="0" fontId="1" fillId="2" borderId="0" xfId="0" applyFont="1" applyAlignment="1">
      <alignment horizontal="justify" vertical="justify" wrapText="1"/>
    </xf>
    <xf numFmtId="0" fontId="3" fillId="0" borderId="0" xfId="1" applyAlignment="1">
      <alignment horizontal="justify" vertical="justify"/>
    </xf>
    <xf numFmtId="0" fontId="0" fillId="2" borderId="0" xfId="0" applyFill="1" applyAlignment="1">
      <alignment horizontal="justify" vertical="justify"/>
    </xf>
    <xf numFmtId="0" fontId="23" fillId="2" borderId="39" xfId="2" applyFill="1" applyAlignment="1">
      <alignment horizontal="justify" vertical="justify"/>
    </xf>
    <xf numFmtId="49" fontId="0" fillId="2" borderId="0" xfId="0" quotePrefix="1" applyNumberFormat="1" applyAlignment="1">
      <alignment horizontal="justify" vertical="justify"/>
    </xf>
    <xf numFmtId="0" fontId="23" fillId="2" borderId="39" xfId="2" applyAlignment="1">
      <alignment horizontal="justify" vertical="justify"/>
    </xf>
    <xf numFmtId="0" fontId="0" fillId="2" borderId="0" xfId="0" applyAlignment="1">
      <alignment horizontal="justify" vertical="justify" wrapText="1"/>
    </xf>
    <xf numFmtId="0" fontId="3" fillId="2" borderId="0" xfId="1" applyFill="1" applyAlignment="1" applyProtection="1">
      <alignment vertical="center"/>
    </xf>
    <xf numFmtId="0" fontId="0" fillId="2" borderId="0" xfId="0" applyFill="1" applyProtection="1"/>
    <xf numFmtId="0" fontId="23" fillId="2" borderId="39" xfId="2" applyFill="1" applyAlignment="1" applyProtection="1">
      <alignment vertical="top"/>
    </xf>
    <xf numFmtId="0" fontId="0" fillId="2" borderId="0" xfId="0" applyFill="1" applyAlignment="1" applyProtection="1">
      <alignment vertical="top"/>
    </xf>
    <xf numFmtId="0" fontId="0" fillId="2" borderId="0" xfId="0" applyAlignment="1" applyProtection="1">
      <alignment vertical="top"/>
    </xf>
    <xf numFmtId="0" fontId="0" fillId="2" borderId="0" xfId="0" applyProtection="1"/>
    <xf numFmtId="0" fontId="1" fillId="2" borderId="0" xfId="0" applyFont="1" applyAlignment="1" applyProtection="1">
      <alignment horizontal="left" wrapText="1"/>
    </xf>
    <xf numFmtId="0" fontId="0" fillId="2" borderId="0" xfId="0" applyAlignment="1" applyProtection="1">
      <alignment horizontal="left" wrapText="1"/>
    </xf>
    <xf numFmtId="0" fontId="4" fillId="2" borderId="0" xfId="0" applyFont="1" applyFill="1"/>
    <xf numFmtId="0" fontId="7" fillId="2" borderId="0" xfId="0" applyFont="1" applyAlignment="1">
      <alignment horizontal="left"/>
    </xf>
    <xf numFmtId="0" fontId="21" fillId="2" borderId="11" xfId="0" applyFont="1" applyBorder="1" applyAlignment="1">
      <alignment horizontal="center" vertical="center" wrapText="1"/>
    </xf>
    <xf numFmtId="0" fontId="21" fillId="2" borderId="31" xfId="0" applyFont="1" applyBorder="1" applyAlignment="1">
      <alignment horizontal="center" vertical="center" wrapText="1"/>
    </xf>
    <xf numFmtId="0" fontId="16" fillId="2" borderId="15" xfId="0" applyFont="1" applyBorder="1" applyAlignment="1">
      <alignment vertical="center" wrapText="1"/>
    </xf>
    <xf numFmtId="0" fontId="27" fillId="2" borderId="11" xfId="0" applyFont="1" applyBorder="1" applyAlignment="1">
      <alignment horizontal="center" vertical="center" wrapText="1"/>
    </xf>
    <xf numFmtId="0" fontId="4" fillId="2" borderId="0" xfId="0" applyFont="1" applyFill="1" applyBorder="1"/>
    <xf numFmtId="0" fontId="30" fillId="2" borderId="11" xfId="0" applyFont="1" applyBorder="1" applyAlignment="1">
      <alignment horizontal="center" vertical="center" wrapText="1"/>
    </xf>
    <xf numFmtId="0" fontId="21" fillId="2" borderId="11" xfId="0" applyFont="1" applyBorder="1" applyAlignment="1">
      <alignment horizontal="center" vertical="center" wrapText="1"/>
    </xf>
    <xf numFmtId="0" fontId="23" fillId="2" borderId="0" xfId="2" applyFill="1" applyBorder="1" applyAlignment="1">
      <alignment horizontal="justify" vertical="justify"/>
    </xf>
    <xf numFmtId="0" fontId="23" fillId="2" borderId="0" xfId="2" applyBorder="1" applyAlignment="1">
      <alignment horizontal="justify" vertical="justify"/>
    </xf>
    <xf numFmtId="0" fontId="13" fillId="2" borderId="31" xfId="0" applyFont="1" applyBorder="1" applyAlignment="1" applyProtection="1">
      <alignment horizontal="left" vertical="center" wrapText="1" indent="1"/>
      <protection locked="0"/>
    </xf>
    <xf numFmtId="0" fontId="13" fillId="2" borderId="11" xfId="0" applyFont="1" applyBorder="1" applyAlignment="1" applyProtection="1">
      <alignment horizontal="left" vertical="center" wrapText="1" indent="1"/>
      <protection locked="0"/>
    </xf>
    <xf numFmtId="0" fontId="13" fillId="2" borderId="11" xfId="0" applyFont="1" applyBorder="1" applyAlignment="1" applyProtection="1">
      <alignment vertical="center" wrapText="1"/>
      <protection locked="0"/>
    </xf>
    <xf numFmtId="0" fontId="13" fillId="2" borderId="11" xfId="0" applyFont="1" applyBorder="1" applyAlignment="1" applyProtection="1">
      <alignment horizontal="center" vertical="center" wrapText="1"/>
      <protection locked="0"/>
    </xf>
    <xf numFmtId="0" fontId="21" fillId="2" borderId="11" xfId="0" applyFont="1" applyBorder="1" applyAlignment="1">
      <alignment horizontal="center" vertical="center" wrapText="1"/>
    </xf>
    <xf numFmtId="0" fontId="13" fillId="2" borderId="11" xfId="0" applyFont="1" applyBorder="1" applyAlignment="1" applyProtection="1">
      <alignment horizontal="center" vertical="center" wrapText="1"/>
      <protection locked="0"/>
    </xf>
    <xf numFmtId="0" fontId="10" fillId="2" borderId="0" xfId="0" applyFont="1" applyFill="1" applyBorder="1" applyAlignment="1">
      <alignment horizontal="center" vertical="center" wrapText="1"/>
    </xf>
    <xf numFmtId="0" fontId="7" fillId="2" borderId="43" xfId="0" applyFont="1" applyFill="1" applyBorder="1" applyAlignment="1">
      <alignment vertical="center"/>
    </xf>
    <xf numFmtId="0" fontId="27" fillId="2" borderId="11" xfId="0" applyFont="1" applyBorder="1" applyAlignment="1">
      <alignment horizontal="center" vertical="center" wrapText="1"/>
    </xf>
    <xf numFmtId="0" fontId="0" fillId="2" borderId="0" xfId="0" applyAlignment="1" applyProtection="1">
      <alignment horizontal="left" vertical="top" wrapText="1"/>
    </xf>
    <xf numFmtId="0" fontId="21" fillId="2" borderId="11" xfId="0" applyFont="1" applyBorder="1" applyAlignment="1">
      <alignment horizontal="center" vertical="center" wrapText="1"/>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wrapText="1"/>
    </xf>
    <xf numFmtId="0" fontId="27" fillId="2" borderId="0" xfId="0" applyFont="1" applyBorder="1" applyAlignment="1">
      <alignment horizontal="center" vertical="center" wrapText="1"/>
    </xf>
    <xf numFmtId="0" fontId="11" fillId="2" borderId="0" xfId="0" applyFont="1" applyFill="1" applyBorder="1" applyAlignment="1" applyProtection="1">
      <alignment vertical="top" wrapText="1"/>
      <protection locked="0"/>
    </xf>
    <xf numFmtId="0" fontId="10" fillId="4" borderId="35" xfId="0" applyFont="1" applyFill="1" applyBorder="1" applyAlignment="1">
      <alignment horizontal="center" vertical="center"/>
    </xf>
    <xf numFmtId="0" fontId="10" fillId="4" borderId="37"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10" fillId="7" borderId="28" xfId="0" applyFont="1" applyFill="1" applyBorder="1" applyAlignment="1">
      <alignment horizontal="center" vertical="center" wrapText="1"/>
    </xf>
    <xf numFmtId="0" fontId="28" fillId="3" borderId="35" xfId="0" applyFont="1" applyFill="1" applyBorder="1" applyAlignment="1">
      <alignment vertical="center"/>
    </xf>
    <xf numFmtId="0" fontId="28" fillId="3" borderId="37" xfId="0" applyFont="1" applyFill="1" applyBorder="1" applyAlignment="1">
      <alignment vertical="center"/>
    </xf>
    <xf numFmtId="0" fontId="10" fillId="8" borderId="35" xfId="0" applyFont="1" applyFill="1" applyBorder="1" applyAlignment="1">
      <alignment horizontal="center" vertical="center"/>
    </xf>
    <xf numFmtId="0" fontId="10" fillId="8" borderId="37" xfId="0" applyFont="1" applyFill="1" applyBorder="1" applyAlignment="1">
      <alignment horizontal="center" vertical="center" wrapText="1"/>
    </xf>
    <xf numFmtId="0" fontId="28" fillId="9" borderId="35" xfId="0" applyFont="1" applyFill="1" applyBorder="1" applyAlignment="1">
      <alignment vertical="center"/>
    </xf>
    <xf numFmtId="0" fontId="28" fillId="9" borderId="37" xfId="0" applyFont="1" applyFill="1" applyBorder="1" applyAlignment="1">
      <alignment vertical="center"/>
    </xf>
    <xf numFmtId="0" fontId="10" fillId="10" borderId="35" xfId="0" applyFont="1" applyFill="1" applyBorder="1" applyAlignment="1">
      <alignment horizontal="center" vertical="center"/>
    </xf>
    <xf numFmtId="0" fontId="10" fillId="10" borderId="37" xfId="0" applyFont="1" applyFill="1" applyBorder="1" applyAlignment="1">
      <alignment horizontal="center" vertical="center" wrapText="1"/>
    </xf>
    <xf numFmtId="0" fontId="10" fillId="15" borderId="32" xfId="0" applyFont="1" applyFill="1" applyBorder="1" applyAlignment="1">
      <alignment horizontal="center" vertical="center" wrapText="1"/>
    </xf>
    <xf numFmtId="0" fontId="10" fillId="15" borderId="33"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6" xfId="0" applyFont="1" applyFill="1" applyBorder="1" applyAlignment="1">
      <alignment horizontal="center" vertical="center" wrapText="1"/>
    </xf>
    <xf numFmtId="0" fontId="10" fillId="15" borderId="28" xfId="0" applyFont="1" applyFill="1" applyBorder="1" applyAlignment="1">
      <alignment horizontal="center" vertical="center" wrapText="1"/>
    </xf>
    <xf numFmtId="0" fontId="10" fillId="15" borderId="35" xfId="0" applyFont="1" applyFill="1" applyBorder="1" applyAlignment="1">
      <alignment horizontal="center" vertical="center" wrapText="1"/>
    </xf>
    <xf numFmtId="0" fontId="10" fillId="15" borderId="37" xfId="0" applyFont="1" applyFill="1" applyBorder="1" applyAlignment="1">
      <alignment horizontal="center" vertical="center" wrapText="1"/>
    </xf>
    <xf numFmtId="0" fontId="10" fillId="15" borderId="17" xfId="0" applyFont="1" applyFill="1" applyBorder="1" applyAlignment="1">
      <alignment horizontal="center" vertical="center" wrapText="1"/>
    </xf>
    <xf numFmtId="0" fontId="10" fillId="15" borderId="18" xfId="0" applyFont="1" applyFill="1" applyBorder="1" applyAlignment="1">
      <alignment horizontal="center" vertical="center" wrapText="1"/>
    </xf>
    <xf numFmtId="0" fontId="10" fillId="15" borderId="19" xfId="0" applyFont="1" applyFill="1" applyBorder="1" applyAlignment="1">
      <alignment horizontal="center" vertical="center" wrapText="1"/>
    </xf>
    <xf numFmtId="0" fontId="19" fillId="2" borderId="0" xfId="0" applyFont="1" applyAlignment="1">
      <alignment horizontal="center" vertical="center" wrapText="1"/>
    </xf>
    <xf numFmtId="0" fontId="4" fillId="2" borderId="0" xfId="0" applyFont="1" applyAlignment="1">
      <alignment horizontal="left" vertical="top" wrapText="1"/>
    </xf>
    <xf numFmtId="0" fontId="0" fillId="2" borderId="0" xfId="0" applyFill="1" applyAlignment="1">
      <alignment horizontal="justify" vertical="justify" wrapText="1"/>
    </xf>
    <xf numFmtId="0" fontId="0" fillId="2" borderId="0" xfId="0" applyFill="1" applyAlignment="1">
      <alignment horizontal="justify" vertical="top" wrapText="1"/>
    </xf>
    <xf numFmtId="0" fontId="28" fillId="6" borderId="11"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28" fillId="14" borderId="35" xfId="0" applyFont="1" applyFill="1" applyBorder="1" applyAlignment="1">
      <alignment horizontal="center" vertical="center" wrapText="1"/>
    </xf>
    <xf numFmtId="0" fontId="28" fillId="14" borderId="64" xfId="0" applyFont="1" applyFill="1" applyBorder="1" applyAlignment="1">
      <alignment vertical="center"/>
    </xf>
    <xf numFmtId="0" fontId="28" fillId="14" borderId="65" xfId="0" applyFont="1" applyFill="1" applyBorder="1" applyAlignment="1">
      <alignment vertical="center"/>
    </xf>
    <xf numFmtId="0" fontId="28" fillId="6" borderId="64" xfId="0" applyFont="1" applyFill="1" applyBorder="1" applyAlignment="1">
      <alignment vertical="center"/>
    </xf>
    <xf numFmtId="0" fontId="28" fillId="6" borderId="65" xfId="0" applyFont="1" applyFill="1" applyBorder="1" applyAlignment="1">
      <alignment vertical="center"/>
    </xf>
    <xf numFmtId="0" fontId="15" fillId="9" borderId="35" xfId="0" applyFont="1" applyFill="1" applyBorder="1" applyAlignment="1">
      <alignment horizontal="center" vertical="center" wrapText="1"/>
    </xf>
    <xf numFmtId="0" fontId="7" fillId="2" borderId="0" xfId="0" applyFont="1"/>
    <xf numFmtId="0" fontId="28" fillId="16" borderId="35" xfId="0" applyFont="1" applyFill="1" applyBorder="1" applyAlignment="1">
      <alignment vertical="center"/>
    </xf>
    <xf numFmtId="0" fontId="15" fillId="16" borderId="35" xfId="0" applyFont="1" applyFill="1" applyBorder="1" applyAlignment="1">
      <alignment horizontal="center" vertical="center" wrapText="1"/>
    </xf>
    <xf numFmtId="0" fontId="28" fillId="16" borderId="37" xfId="0" applyFont="1" applyFill="1" applyBorder="1" applyAlignment="1">
      <alignment vertical="center"/>
    </xf>
    <xf numFmtId="0" fontId="20" fillId="5" borderId="0" xfId="0" applyFont="1" applyFill="1" applyAlignment="1" applyProtection="1">
      <alignment horizontal="center"/>
      <protection hidden="1"/>
    </xf>
    <xf numFmtId="0" fontId="4" fillId="2" borderId="0" xfId="0" applyFont="1" applyAlignment="1">
      <alignment horizontal="justify" vertical="top" wrapText="1"/>
    </xf>
    <xf numFmtId="0" fontId="0" fillId="2" borderId="0" xfId="0" applyFill="1" applyAlignment="1">
      <alignment horizontal="justify" vertical="top"/>
    </xf>
    <xf numFmtId="0" fontId="26" fillId="2" borderId="0" xfId="8" applyFont="1" applyAlignment="1">
      <alignment horizontal="center" vertical="top" wrapText="1"/>
    </xf>
    <xf numFmtId="0" fontId="23" fillId="2" borderId="39" xfId="2" applyAlignment="1">
      <alignment horizontal="justify" vertical="top"/>
    </xf>
    <xf numFmtId="0" fontId="22" fillId="2" borderId="0" xfId="7" applyAlignment="1">
      <alignment horizontal="justify" vertical="top"/>
    </xf>
    <xf numFmtId="0" fontId="7" fillId="2" borderId="0" xfId="0" applyFont="1" applyFill="1" applyAlignment="1">
      <alignment horizontal="justify" vertical="top" wrapText="1"/>
    </xf>
    <xf numFmtId="0" fontId="23" fillId="2" borderId="0" xfId="2" applyBorder="1" applyAlignment="1" applyProtection="1">
      <alignment vertical="top"/>
    </xf>
    <xf numFmtId="16" fontId="7" fillId="2" borderId="0" xfId="0" quotePrefix="1" applyNumberFormat="1" applyFont="1"/>
    <xf numFmtId="0" fontId="4" fillId="2" borderId="0" xfId="0" quotePrefix="1" applyFont="1" applyFill="1" applyAlignment="1">
      <alignment horizontal="left" vertical="top" wrapText="1"/>
    </xf>
    <xf numFmtId="0" fontId="0" fillId="2" borderId="0" xfId="0" applyFont="1" applyFill="1" applyAlignment="1">
      <alignment horizontal="left" vertical="center"/>
    </xf>
    <xf numFmtId="0" fontId="12" fillId="2" borderId="0" xfId="0" applyFont="1" applyFill="1"/>
    <xf numFmtId="0" fontId="15" fillId="2" borderId="11" xfId="0" applyFont="1" applyFill="1" applyBorder="1" applyAlignment="1" applyProtection="1">
      <alignment horizontal="center" vertical="center" wrapText="1"/>
      <protection locked="0"/>
    </xf>
    <xf numFmtId="0" fontId="0" fillId="2" borderId="0" xfId="0" applyFill="1" applyAlignment="1">
      <alignment horizontal="center" vertical="justify" wrapText="1"/>
    </xf>
    <xf numFmtId="0" fontId="27" fillId="2" borderId="0" xfId="0" applyFont="1" applyBorder="1" applyAlignment="1">
      <alignment horizontal="center" vertical="center" wrapText="1"/>
    </xf>
    <xf numFmtId="0" fontId="27" fillId="2" borderId="11" xfId="0" applyFont="1" applyBorder="1" applyAlignment="1">
      <alignment horizontal="center" vertical="center" wrapText="1"/>
    </xf>
    <xf numFmtId="0" fontId="19" fillId="5" borderId="0" xfId="0" applyFont="1" applyFill="1" applyAlignment="1" applyProtection="1">
      <alignment horizontal="center"/>
      <protection hidden="1"/>
    </xf>
    <xf numFmtId="0" fontId="21" fillId="5" borderId="0" xfId="0" applyFont="1" applyFill="1" applyAlignment="1" applyProtection="1">
      <alignment horizontal="center"/>
      <protection hidden="1"/>
    </xf>
    <xf numFmtId="0" fontId="19" fillId="5" borderId="12" xfId="0" applyFont="1" applyFill="1" applyBorder="1" applyAlignment="1" applyProtection="1">
      <alignment horizontal="center"/>
      <protection hidden="1"/>
    </xf>
    <xf numFmtId="0" fontId="19" fillId="5" borderId="11" xfId="0" applyFont="1" applyFill="1" applyBorder="1" applyAlignment="1" applyProtection="1">
      <alignment horizontal="center"/>
      <protection hidden="1"/>
    </xf>
    <xf numFmtId="0" fontId="20" fillId="5" borderId="0" xfId="0" applyFont="1" applyFill="1" applyAlignment="1" applyProtection="1">
      <alignment horizontal="center" vertical="center"/>
      <protection hidden="1"/>
    </xf>
    <xf numFmtId="0" fontId="19" fillId="5" borderId="0" xfId="0" applyFont="1" applyFill="1" applyAlignment="1" applyProtection="1">
      <alignment horizontal="center" vertical="center"/>
      <protection hidden="1"/>
    </xf>
    <xf numFmtId="0" fontId="19" fillId="5" borderId="11" xfId="0" applyFont="1" applyFill="1" applyBorder="1" applyAlignment="1" applyProtection="1">
      <alignment horizontal="center" vertical="center"/>
      <protection hidden="1"/>
    </xf>
    <xf numFmtId="0" fontId="21" fillId="5" borderId="0" xfId="0" applyFont="1" applyFill="1" applyAlignment="1" applyProtection="1">
      <alignment horizontal="center" vertical="center"/>
      <protection hidden="1"/>
    </xf>
    <xf numFmtId="0" fontId="19" fillId="5" borderId="12" xfId="0" applyFont="1" applyFill="1" applyBorder="1" applyAlignment="1" applyProtection="1">
      <alignment horizontal="center" vertical="center"/>
      <protection hidden="1"/>
    </xf>
    <xf numFmtId="0" fontId="0" fillId="2" borderId="3" xfId="0" applyNumberFormat="1" applyBorder="1" applyAlignment="1">
      <alignment horizontal="left"/>
    </xf>
    <xf numFmtId="0" fontId="0" fillId="2" borderId="0" xfId="0" applyAlignment="1">
      <alignment horizontal="left"/>
    </xf>
    <xf numFmtId="0" fontId="28" fillId="14" borderId="11"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3" fillId="0" borderId="0" xfId="1" applyAlignment="1">
      <alignment horizontal="justify" vertical="justify"/>
    </xf>
    <xf numFmtId="0" fontId="23" fillId="2" borderId="39" xfId="2" applyAlignment="1" applyProtection="1">
      <alignment vertical="top"/>
    </xf>
    <xf numFmtId="0" fontId="23" fillId="2" borderId="0" xfId="2" applyBorder="1" applyAlignment="1" applyProtection="1">
      <alignment vertical="top"/>
    </xf>
    <xf numFmtId="0" fontId="27" fillId="2" borderId="0" xfId="0" applyFont="1" applyBorder="1" applyAlignment="1">
      <alignment horizontal="center" vertical="center" wrapText="1"/>
    </xf>
    <xf numFmtId="0" fontId="0" fillId="5" borderId="0" xfId="0" applyFont="1" applyFill="1" applyAlignment="1" applyProtection="1">
      <alignment horizontal="center"/>
      <protection hidden="1"/>
    </xf>
    <xf numFmtId="0" fontId="0" fillId="5" borderId="0" xfId="0" applyFont="1" applyFill="1" applyBorder="1" applyAlignment="1" applyProtection="1">
      <alignment horizontal="center"/>
      <protection hidden="1"/>
    </xf>
    <xf numFmtId="0" fontId="10" fillId="4" borderId="0" xfId="0" applyFont="1" applyFill="1" applyBorder="1" applyAlignment="1">
      <alignment horizontal="center" vertical="center" wrapText="1"/>
    </xf>
    <xf numFmtId="0" fontId="10" fillId="15" borderId="20"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5" borderId="21"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27" fillId="6" borderId="35" xfId="0" applyFont="1" applyFill="1" applyBorder="1" applyAlignment="1">
      <alignment horizontal="left" vertical="center"/>
    </xf>
    <xf numFmtId="0" fontId="27" fillId="6" borderId="36" xfId="0" applyFont="1" applyFill="1" applyBorder="1" applyAlignment="1">
      <alignment horizontal="left" vertical="center"/>
    </xf>
    <xf numFmtId="0" fontId="27" fillId="6" borderId="37" xfId="0" applyFont="1" applyFill="1" applyBorder="1" applyAlignment="1">
      <alignment horizontal="left" vertical="center"/>
    </xf>
    <xf numFmtId="0" fontId="10" fillId="8" borderId="20"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38"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10" fillId="10" borderId="21" xfId="0" applyFont="1" applyFill="1" applyBorder="1" applyAlignment="1">
      <alignment horizontal="center" vertical="center" wrapText="1"/>
    </xf>
    <xf numFmtId="0" fontId="15" fillId="16" borderId="11"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3" fillId="0" borderId="0" xfId="1" applyAlignment="1" applyProtection="1">
      <alignment horizontal="centerContinuous" vertical="center"/>
    </xf>
    <xf numFmtId="0" fontId="27" fillId="2" borderId="11" xfId="0" applyFont="1" applyBorder="1" applyAlignment="1">
      <alignment horizontal="centerContinuous" vertical="center" wrapText="1"/>
    </xf>
    <xf numFmtId="0" fontId="10" fillId="10" borderId="33" xfId="0" applyFont="1" applyFill="1" applyBorder="1" applyAlignment="1">
      <alignment horizontal="centerContinuous" vertical="center" wrapText="1"/>
    </xf>
    <xf numFmtId="0" fontId="10" fillId="10" borderId="18" xfId="0" applyFont="1" applyFill="1" applyBorder="1" applyAlignment="1">
      <alignment horizontal="centerContinuous" vertical="center" wrapText="1"/>
    </xf>
    <xf numFmtId="0" fontId="10" fillId="4" borderId="33" xfId="0" applyFont="1" applyFill="1" applyBorder="1" applyAlignment="1">
      <alignment horizontal="centerContinuous" vertical="center" wrapText="1"/>
    </xf>
    <xf numFmtId="0" fontId="10" fillId="4" borderId="18" xfId="0" applyFont="1" applyFill="1" applyBorder="1" applyAlignment="1">
      <alignment horizontal="centerContinuous" vertical="center" wrapText="1"/>
    </xf>
    <xf numFmtId="0" fontId="10" fillId="15" borderId="18" xfId="0" applyFont="1" applyFill="1" applyBorder="1" applyAlignment="1">
      <alignment horizontal="centerContinuous" vertical="center" wrapText="1"/>
    </xf>
    <xf numFmtId="0" fontId="10" fillId="15" borderId="33" xfId="0" applyFont="1" applyFill="1" applyBorder="1" applyAlignment="1">
      <alignment horizontal="centerContinuous" vertical="center" wrapText="1"/>
    </xf>
    <xf numFmtId="0" fontId="10" fillId="7" borderId="18" xfId="0" applyFont="1" applyFill="1" applyBorder="1" applyAlignment="1">
      <alignment horizontal="centerContinuous" vertical="center" wrapText="1"/>
    </xf>
    <xf numFmtId="0" fontId="10" fillId="7" borderId="33" xfId="0" applyFont="1" applyFill="1" applyBorder="1" applyAlignment="1">
      <alignment horizontal="centerContinuous" vertical="center" wrapText="1"/>
    </xf>
    <xf numFmtId="0" fontId="10" fillId="8" borderId="33" xfId="0" applyFont="1" applyFill="1" applyBorder="1" applyAlignment="1">
      <alignment horizontal="centerContinuous" vertical="center" wrapText="1"/>
    </xf>
    <xf numFmtId="0" fontId="10" fillId="8" borderId="18" xfId="0" applyFont="1" applyFill="1" applyBorder="1" applyAlignment="1">
      <alignment horizontal="centerContinuous" vertical="center" wrapText="1"/>
    </xf>
    <xf numFmtId="0" fontId="6" fillId="2" borderId="39" xfId="2" applyFont="1" applyAlignment="1">
      <alignment horizontal="centerContinuous"/>
    </xf>
    <xf numFmtId="0" fontId="6" fillId="2" borderId="6" xfId="2" applyFont="1" applyBorder="1" applyAlignment="1">
      <alignment horizontal="centerContinuous"/>
    </xf>
    <xf numFmtId="49" fontId="4" fillId="2" borderId="8" xfId="0" quotePrefix="1" applyNumberFormat="1" applyFont="1" applyFill="1" applyBorder="1" applyAlignment="1">
      <alignment horizontal="centerContinuous" vertical="center" wrapText="1"/>
    </xf>
    <xf numFmtId="49" fontId="4" fillId="2" borderId="14" xfId="0" quotePrefix="1" applyNumberFormat="1" applyFont="1" applyFill="1" applyBorder="1" applyAlignment="1">
      <alignment horizontal="centerContinuous" vertical="center" wrapText="1"/>
    </xf>
    <xf numFmtId="49" fontId="4" fillId="2" borderId="9" xfId="0" quotePrefix="1" applyNumberFormat="1" applyFont="1" applyFill="1" applyBorder="1" applyAlignment="1">
      <alignment horizontal="centerContinuous" vertical="center" wrapText="1"/>
    </xf>
    <xf numFmtId="0" fontId="25" fillId="2" borderId="0" xfId="0" quotePrefix="1" applyFont="1" applyFill="1" applyAlignment="1">
      <alignment horizontal="centerContinuous"/>
    </xf>
    <xf numFmtId="0" fontId="7" fillId="2" borderId="0" xfId="0" quotePrefix="1" applyFont="1" applyFill="1" applyAlignment="1">
      <alignment horizontal="centerContinuous"/>
    </xf>
    <xf numFmtId="0" fontId="28" fillId="3" borderId="40" xfId="0" applyFont="1" applyFill="1" applyBorder="1" applyAlignment="1">
      <alignment horizontal="centerContinuous" vertical="center"/>
    </xf>
    <xf numFmtId="0" fontId="28" fillId="3" borderId="41" xfId="0" applyFont="1" applyFill="1" applyBorder="1" applyAlignment="1">
      <alignment horizontal="centerContinuous" vertical="center"/>
    </xf>
    <xf numFmtId="0" fontId="28" fillId="3" borderId="42" xfId="0" applyFont="1" applyFill="1" applyBorder="1" applyAlignment="1">
      <alignment horizontal="centerContinuous" vertical="center"/>
    </xf>
    <xf numFmtId="0" fontId="28" fillId="3" borderId="35" xfId="0" applyFont="1" applyFill="1" applyBorder="1" applyAlignment="1">
      <alignment horizontal="centerContinuous" vertical="center"/>
    </xf>
    <xf numFmtId="0" fontId="28" fillId="3" borderId="36" xfId="0" applyFont="1" applyFill="1" applyBorder="1" applyAlignment="1">
      <alignment horizontal="centerContinuous" vertical="center"/>
    </xf>
    <xf numFmtId="0" fontId="28" fillId="3" borderId="37" xfId="0" applyFont="1" applyFill="1" applyBorder="1" applyAlignment="1">
      <alignment horizontal="centerContinuous" vertical="center"/>
    </xf>
    <xf numFmtId="0" fontId="28" fillId="14" borderId="61" xfId="0" applyFont="1" applyFill="1" applyBorder="1" applyAlignment="1">
      <alignment horizontal="centerContinuous" vertical="center"/>
    </xf>
    <xf numFmtId="0" fontId="28" fillId="14" borderId="62" xfId="0" applyFont="1" applyFill="1" applyBorder="1" applyAlignment="1">
      <alignment horizontal="centerContinuous" vertical="center"/>
    </xf>
    <xf numFmtId="0" fontId="28" fillId="14" borderId="63" xfId="0" applyFont="1" applyFill="1" applyBorder="1" applyAlignment="1">
      <alignment horizontal="centerContinuous" vertical="center"/>
    </xf>
    <xf numFmtId="0" fontId="28" fillId="14" borderId="35" xfId="0" applyFont="1" applyFill="1" applyBorder="1" applyAlignment="1">
      <alignment horizontal="centerContinuous" vertical="center"/>
    </xf>
    <xf numFmtId="0" fontId="28" fillId="14" borderId="36" xfId="0" applyFont="1" applyFill="1" applyBorder="1" applyAlignment="1">
      <alignment horizontal="centerContinuous" vertical="center"/>
    </xf>
    <xf numFmtId="0" fontId="28" fillId="14" borderId="37" xfId="0" applyFont="1" applyFill="1" applyBorder="1" applyAlignment="1">
      <alignment horizontal="centerContinuous" vertical="center"/>
    </xf>
    <xf numFmtId="0" fontId="28" fillId="6" borderId="61" xfId="0" applyFont="1" applyFill="1" applyBorder="1" applyAlignment="1">
      <alignment horizontal="centerContinuous" vertical="center"/>
    </xf>
    <xf numFmtId="0" fontId="28" fillId="6" borderId="62" xfId="0" applyFont="1" applyFill="1" applyBorder="1" applyAlignment="1">
      <alignment horizontal="centerContinuous" vertical="center"/>
    </xf>
    <xf numFmtId="0" fontId="28" fillId="6" borderId="63" xfId="0" applyFont="1" applyFill="1" applyBorder="1" applyAlignment="1">
      <alignment horizontal="centerContinuous" vertical="center"/>
    </xf>
    <xf numFmtId="0" fontId="28" fillId="6" borderId="35" xfId="0" applyFont="1" applyFill="1" applyBorder="1" applyAlignment="1">
      <alignment horizontal="centerContinuous" vertical="center"/>
    </xf>
    <xf numFmtId="0" fontId="28" fillId="6" borderId="36" xfId="0" applyFont="1" applyFill="1" applyBorder="1" applyAlignment="1">
      <alignment horizontal="centerContinuous" vertical="center"/>
    </xf>
    <xf numFmtId="0" fontId="28" fillId="6" borderId="37" xfId="0" applyFont="1" applyFill="1" applyBorder="1" applyAlignment="1">
      <alignment horizontal="centerContinuous" vertical="center"/>
    </xf>
    <xf numFmtId="0" fontId="28" fillId="9" borderId="61" xfId="0" applyFont="1" applyFill="1" applyBorder="1" applyAlignment="1">
      <alignment horizontal="centerContinuous" vertical="center"/>
    </xf>
    <xf numFmtId="0" fontId="28" fillId="9" borderId="62" xfId="0" applyFont="1" applyFill="1" applyBorder="1" applyAlignment="1">
      <alignment horizontal="centerContinuous" vertical="center"/>
    </xf>
    <xf numFmtId="0" fontId="28" fillId="9" borderId="63" xfId="0" applyFont="1" applyFill="1" applyBorder="1" applyAlignment="1">
      <alignment horizontal="centerContinuous" vertical="center"/>
    </xf>
    <xf numFmtId="0" fontId="28" fillId="9" borderId="35" xfId="0" applyFont="1" applyFill="1" applyBorder="1" applyAlignment="1">
      <alignment horizontal="centerContinuous" vertical="center"/>
    </xf>
    <xf numFmtId="0" fontId="28" fillId="9" borderId="36" xfId="0" applyFont="1" applyFill="1" applyBorder="1" applyAlignment="1">
      <alignment horizontal="centerContinuous" vertical="center"/>
    </xf>
    <xf numFmtId="0" fontId="28" fillId="9" borderId="37" xfId="0" applyFont="1" applyFill="1" applyBorder="1" applyAlignment="1">
      <alignment horizontal="centerContinuous" vertical="center"/>
    </xf>
    <xf numFmtId="0" fontId="28" fillId="16" borderId="8" xfId="0" applyFont="1" applyFill="1" applyBorder="1" applyAlignment="1">
      <alignment horizontal="centerContinuous" vertical="center"/>
    </xf>
    <xf numFmtId="0" fontId="28" fillId="16" borderId="14" xfId="0" applyFont="1" applyFill="1" applyBorder="1" applyAlignment="1">
      <alignment horizontal="centerContinuous" vertical="center"/>
    </xf>
    <xf numFmtId="0" fontId="28" fillId="16" borderId="9" xfId="0" applyFont="1" applyFill="1" applyBorder="1" applyAlignment="1">
      <alignment horizontal="centerContinuous" vertical="center"/>
    </xf>
    <xf numFmtId="0" fontId="18" fillId="5" borderId="0" xfId="0" applyFont="1" applyFill="1" applyBorder="1" applyAlignment="1" applyProtection="1">
      <alignment horizontal="centerContinuous" vertical="center" wrapText="1"/>
      <protection hidden="1"/>
    </xf>
    <xf numFmtId="0" fontId="18" fillId="5" borderId="4" xfId="0" applyFont="1" applyFill="1" applyBorder="1" applyAlignment="1" applyProtection="1">
      <alignment horizontal="centerContinuous" vertical="center" wrapText="1"/>
      <protection hidden="1"/>
    </xf>
    <xf numFmtId="0" fontId="18" fillId="5" borderId="5" xfId="0" applyFont="1" applyFill="1" applyBorder="1" applyAlignment="1" applyProtection="1">
      <alignment horizontal="centerContinuous" vertical="center" wrapText="1"/>
      <protection hidden="1"/>
    </xf>
    <xf numFmtId="49" fontId="4" fillId="2" borderId="3" xfId="0" quotePrefix="1" applyNumberFormat="1" applyFont="1" applyFill="1" applyBorder="1" applyAlignment="1">
      <alignment horizontal="centerContinuous" vertical="top" wrapText="1"/>
    </xf>
    <xf numFmtId="49" fontId="4" fillId="2" borderId="8" xfId="0" quotePrefix="1" applyNumberFormat="1" applyFont="1" applyFill="1" applyBorder="1" applyAlignment="1">
      <alignment horizontal="centerContinuous" vertical="top" wrapText="1"/>
    </xf>
    <xf numFmtId="49" fontId="4" fillId="2" borderId="14" xfId="0" quotePrefix="1" applyNumberFormat="1" applyFont="1" applyFill="1" applyBorder="1" applyAlignment="1">
      <alignment horizontal="centerContinuous" vertical="top" wrapText="1"/>
    </xf>
    <xf numFmtId="49" fontId="4" fillId="2" borderId="9" xfId="0" quotePrefix="1" applyNumberFormat="1" applyFont="1" applyFill="1" applyBorder="1" applyAlignment="1">
      <alignment horizontal="centerContinuous" vertical="top" wrapText="1"/>
    </xf>
    <xf numFmtId="49" fontId="4" fillId="2" borderId="3" xfId="0" quotePrefix="1" applyNumberFormat="1" applyFont="1" applyFill="1" applyBorder="1" applyAlignment="1">
      <alignment horizontal="centerContinuous" vertical="center" wrapText="1"/>
    </xf>
    <xf numFmtId="0" fontId="27" fillId="17" borderId="35" xfId="0" applyFont="1" applyFill="1" applyBorder="1" applyAlignment="1">
      <alignment horizontal="centerContinuous" vertical="top" wrapText="1"/>
    </xf>
    <xf numFmtId="0" fontId="0" fillId="17" borderId="36" xfId="0" applyFill="1" applyBorder="1" applyAlignment="1">
      <alignment horizontal="centerContinuous" vertical="top" wrapText="1"/>
    </xf>
    <xf numFmtId="0" fontId="0" fillId="17" borderId="37" xfId="0" applyFill="1" applyBorder="1" applyAlignment="1">
      <alignment horizontal="centerContinuous" vertical="top" wrapText="1"/>
    </xf>
    <xf numFmtId="0" fontId="0" fillId="2" borderId="24" xfId="0" applyBorder="1" applyAlignment="1">
      <alignment horizontal="center" vertical="top" wrapText="1"/>
    </xf>
    <xf numFmtId="0" fontId="0" fillId="2" borderId="23" xfId="0" applyBorder="1" applyAlignment="1">
      <alignment horizontal="center" vertical="top" wrapText="1"/>
    </xf>
    <xf numFmtId="0" fontId="27" fillId="18" borderId="35" xfId="0" applyFont="1" applyFill="1" applyBorder="1" applyAlignment="1">
      <alignment horizontal="centerContinuous" vertical="top" wrapText="1"/>
    </xf>
    <xf numFmtId="0" fontId="0" fillId="18" borderId="36" xfId="0" applyFill="1" applyBorder="1" applyAlignment="1">
      <alignment horizontal="centerContinuous" vertical="top" wrapText="1"/>
    </xf>
    <xf numFmtId="0" fontId="0" fillId="2" borderId="24" xfId="0" applyBorder="1" applyAlignment="1">
      <alignment vertical="top" wrapText="1"/>
    </xf>
    <xf numFmtId="0" fontId="0" fillId="18" borderId="36" xfId="0" applyFill="1" applyBorder="1" applyAlignment="1">
      <alignment vertical="top" wrapText="1"/>
    </xf>
    <xf numFmtId="0" fontId="0" fillId="18" borderId="37" xfId="0" applyFill="1" applyBorder="1" applyAlignment="1">
      <alignment vertical="top" wrapText="1"/>
    </xf>
    <xf numFmtId="0" fontId="30" fillId="2" borderId="11" xfId="0" applyFont="1" applyBorder="1" applyAlignment="1">
      <alignment horizontal="centerContinuous" vertical="center" wrapText="1"/>
    </xf>
    <xf numFmtId="0" fontId="30" fillId="2" borderId="35" xfId="0" applyFont="1" applyBorder="1" applyAlignment="1">
      <alignment horizontal="centerContinuous" vertical="center" wrapText="1"/>
    </xf>
    <xf numFmtId="0" fontId="30" fillId="2" borderId="37" xfId="0" applyFont="1" applyBorder="1" applyAlignment="1">
      <alignment horizontal="centerContinuous" vertical="center" wrapText="1"/>
    </xf>
    <xf numFmtId="0" fontId="33" fillId="2" borderId="47" xfId="0" applyFont="1" applyFill="1" applyBorder="1" applyAlignment="1">
      <alignment horizontal="centerContinuous" vertical="center" wrapText="1"/>
    </xf>
    <xf numFmtId="0" fontId="33" fillId="2" borderId="43" xfId="0" applyFont="1" applyFill="1" applyBorder="1" applyAlignment="1">
      <alignment horizontal="centerContinuous" vertical="center" wrapText="1"/>
    </xf>
    <xf numFmtId="0" fontId="33" fillId="2" borderId="48" xfId="0" applyFont="1" applyFill="1" applyBorder="1" applyAlignment="1">
      <alignment horizontal="centerContinuous" vertical="center" wrapText="1"/>
    </xf>
    <xf numFmtId="0" fontId="28" fillId="16" borderId="16" xfId="0" applyFont="1" applyFill="1" applyBorder="1" applyAlignment="1">
      <alignment horizontal="centerContinuous" vertical="center"/>
    </xf>
    <xf numFmtId="0" fontId="3" fillId="0" borderId="0" xfId="1" applyAlignment="1">
      <alignment horizontal="justify" vertical="justify" wrapText="1"/>
    </xf>
    <xf numFmtId="49" fontId="34" fillId="2" borderId="3" xfId="3" applyNumberFormat="1" applyFont="1" applyBorder="1" applyAlignment="1" applyProtection="1">
      <alignment horizontal="left" vertical="top" wrapText="1"/>
      <protection locked="0"/>
    </xf>
    <xf numFmtId="0" fontId="7" fillId="2" borderId="0" xfId="0" quotePrefix="1" applyFont="1" applyFill="1" applyAlignment="1">
      <alignment horizontal="center"/>
    </xf>
    <xf numFmtId="0" fontId="28" fillId="3" borderId="31" xfId="0" applyFont="1" applyFill="1" applyBorder="1" applyAlignment="1">
      <alignment horizontal="center" vertical="center" wrapText="1"/>
    </xf>
    <xf numFmtId="0" fontId="13" fillId="2" borderId="31" xfId="0" applyFont="1" applyBorder="1" applyAlignment="1" applyProtection="1">
      <alignment horizontal="center" vertical="center" wrapText="1"/>
      <protection locked="0"/>
    </xf>
    <xf numFmtId="0" fontId="21" fillId="2" borderId="31" xfId="0" applyFont="1" applyBorder="1" applyAlignment="1">
      <alignment horizontal="center" vertical="center" wrapText="1"/>
    </xf>
    <xf numFmtId="0" fontId="4" fillId="2" borderId="31" xfId="0" applyFont="1" applyBorder="1" applyAlignment="1">
      <alignment horizontal="center" vertical="center" wrapText="1"/>
    </xf>
    <xf numFmtId="0" fontId="11" fillId="2" borderId="31" xfId="0" applyFont="1" applyFill="1" applyBorder="1" applyAlignment="1" applyProtection="1">
      <alignment horizontal="left" vertical="top" wrapText="1"/>
      <protection locked="0"/>
    </xf>
    <xf numFmtId="0" fontId="16" fillId="2" borderId="31" xfId="3" applyFont="1" applyBorder="1" applyAlignment="1" applyProtection="1">
      <alignment horizontal="left" vertical="top" wrapText="1"/>
      <protection locked="0"/>
    </xf>
    <xf numFmtId="0" fontId="21" fillId="2" borderId="45" xfId="0" applyFont="1" applyBorder="1" applyAlignment="1">
      <alignment horizontal="center" vertical="center" wrapText="1"/>
    </xf>
    <xf numFmtId="0" fontId="21" fillId="2" borderId="46" xfId="0" applyFont="1" applyBorder="1" applyAlignment="1">
      <alignment horizontal="center" vertical="center" wrapText="1"/>
    </xf>
    <xf numFmtId="0" fontId="21" fillId="2" borderId="44" xfId="0" applyFont="1" applyBorder="1" applyAlignment="1">
      <alignment horizontal="center" vertical="center" wrapText="1"/>
    </xf>
    <xf numFmtId="0" fontId="28" fillId="3" borderId="12"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13" fillId="2" borderId="11" xfId="0" applyFont="1" applyBorder="1" applyAlignment="1" applyProtection="1">
      <alignment horizontal="center" vertical="center" wrapText="1"/>
      <protection locked="0"/>
    </xf>
    <xf numFmtId="0" fontId="21" fillId="2" borderId="11" xfId="0" applyFont="1" applyBorder="1" applyAlignment="1">
      <alignment horizontal="center" vertical="center" wrapText="1"/>
    </xf>
    <xf numFmtId="0" fontId="16" fillId="2" borderId="11" xfId="3" applyFont="1" applyBorder="1" applyAlignment="1" applyProtection="1">
      <alignment horizontal="left" vertical="top" wrapText="1"/>
      <protection locked="0"/>
    </xf>
    <xf numFmtId="0" fontId="4" fillId="2" borderId="11" xfId="0" applyFont="1" applyBorder="1" applyAlignment="1">
      <alignment horizontal="center" vertical="center" wrapText="1"/>
    </xf>
    <xf numFmtId="0" fontId="29" fillId="3" borderId="12"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11" fillId="2" borderId="49" xfId="0" applyFont="1" applyFill="1" applyBorder="1" applyAlignment="1" applyProtection="1">
      <alignment horizontal="left" vertical="top" wrapText="1"/>
      <protection locked="0"/>
    </xf>
    <xf numFmtId="0" fontId="11" fillId="2" borderId="50" xfId="0" applyFont="1" applyFill="1" applyBorder="1" applyAlignment="1" applyProtection="1">
      <alignment horizontal="left" vertical="top" wrapText="1"/>
      <protection locked="0"/>
    </xf>
    <xf numFmtId="0" fontId="11" fillId="2" borderId="51" xfId="0" applyFont="1" applyFill="1" applyBorder="1" applyAlignment="1" applyProtection="1">
      <alignment horizontal="left" vertical="top" wrapText="1"/>
      <protection locked="0"/>
    </xf>
    <xf numFmtId="0" fontId="21" fillId="2" borderId="12" xfId="0" applyFont="1" applyBorder="1" applyAlignment="1">
      <alignment horizontal="center" vertical="center" wrapText="1"/>
    </xf>
    <xf numFmtId="0" fontId="21" fillId="2" borderId="13" xfId="0" applyFont="1" applyBorder="1" applyAlignment="1">
      <alignment horizontal="center" vertical="center" wrapText="1"/>
    </xf>
    <xf numFmtId="0" fontId="0" fillId="2" borderId="13" xfId="0" applyBorder="1" applyAlignment="1">
      <alignment horizontal="center" vertical="center" wrapText="1"/>
    </xf>
    <xf numFmtId="0" fontId="19" fillId="2" borderId="0" xfId="0" applyFont="1" applyFill="1" applyAlignment="1">
      <alignment horizontal="left" vertical="top" wrapText="1"/>
    </xf>
    <xf numFmtId="0" fontId="28" fillId="14" borderId="11" xfId="0" applyFont="1" applyFill="1" applyBorder="1" applyAlignment="1">
      <alignment horizontal="center" vertical="center" wrapText="1"/>
    </xf>
    <xf numFmtId="0" fontId="11" fillId="2" borderId="52" xfId="0" applyFont="1" applyFill="1" applyBorder="1" applyAlignment="1" applyProtection="1">
      <alignment horizontal="left" vertical="top" wrapText="1"/>
      <protection locked="0"/>
    </xf>
    <xf numFmtId="0" fontId="11" fillId="2" borderId="53" xfId="0" applyFont="1" applyFill="1" applyBorder="1" applyAlignment="1" applyProtection="1">
      <alignment horizontal="left" vertical="top" wrapText="1"/>
      <protection locked="0"/>
    </xf>
    <xf numFmtId="0" fontId="11" fillId="2" borderId="54" xfId="0" applyFont="1" applyFill="1" applyBorder="1" applyAlignment="1" applyProtection="1">
      <alignment horizontal="left" vertical="top" wrapText="1"/>
      <protection locked="0"/>
    </xf>
    <xf numFmtId="0" fontId="11" fillId="2" borderId="55" xfId="0" applyFont="1" applyFill="1" applyBorder="1" applyAlignment="1" applyProtection="1">
      <alignment horizontal="left" vertical="top" wrapText="1"/>
      <protection locked="0"/>
    </xf>
    <xf numFmtId="0" fontId="11" fillId="2" borderId="27" xfId="0" applyFont="1" applyFill="1" applyBorder="1" applyAlignment="1" applyProtection="1">
      <alignment horizontal="left" vertical="top" wrapText="1"/>
      <protection locked="0"/>
    </xf>
    <xf numFmtId="0" fontId="11" fillId="2" borderId="56" xfId="0" applyFont="1" applyFill="1" applyBorder="1" applyAlignment="1" applyProtection="1">
      <alignment horizontal="left" vertical="top" wrapText="1"/>
      <protection locked="0"/>
    </xf>
    <xf numFmtId="0" fontId="29" fillId="14" borderId="11" xfId="0" applyFont="1" applyFill="1" applyBorder="1" applyAlignment="1">
      <alignment horizontal="center" vertical="center" wrapText="1"/>
    </xf>
    <xf numFmtId="0" fontId="28" fillId="14" borderId="12" xfId="0" applyFont="1" applyFill="1" applyBorder="1" applyAlignment="1">
      <alignment horizontal="center" vertical="center" wrapText="1"/>
    </xf>
    <xf numFmtId="0" fontId="28" fillId="14" borderId="22" xfId="0" applyFont="1" applyFill="1" applyBorder="1" applyAlignment="1">
      <alignment horizontal="center" vertical="center" wrapText="1"/>
    </xf>
    <xf numFmtId="0" fontId="28" fillId="14" borderId="13"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11" fillId="2" borderId="57"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58" xfId="0" applyFont="1" applyFill="1" applyBorder="1" applyAlignment="1" applyProtection="1">
      <alignment horizontal="left" vertical="top" wrapText="1"/>
      <protection locked="0"/>
    </xf>
    <xf numFmtId="0" fontId="11" fillId="2" borderId="47" xfId="0" applyFont="1" applyFill="1" applyBorder="1" applyAlignment="1" applyProtection="1">
      <alignment horizontal="left" vertical="top" wrapText="1"/>
      <protection locked="0"/>
    </xf>
    <xf numFmtId="0" fontId="11" fillId="2" borderId="43" xfId="0" applyFont="1" applyFill="1" applyBorder="1" applyAlignment="1" applyProtection="1">
      <alignment horizontal="left" vertical="top" wrapText="1"/>
      <protection locked="0"/>
    </xf>
    <xf numFmtId="0" fontId="11" fillId="2" borderId="48" xfId="0" applyFont="1" applyFill="1" applyBorder="1" applyAlignment="1" applyProtection="1">
      <alignment horizontal="left" vertical="top" wrapText="1"/>
      <protection locked="0"/>
    </xf>
    <xf numFmtId="0" fontId="28" fillId="6" borderId="11"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16" fillId="2" borderId="59" xfId="0" applyFont="1" applyFill="1" applyBorder="1" applyAlignment="1" applyProtection="1">
      <alignment horizontal="left" vertical="top" wrapText="1"/>
      <protection locked="0"/>
    </xf>
    <xf numFmtId="0" fontId="16" fillId="2" borderId="53" xfId="0" applyFont="1" applyFill="1" applyBorder="1" applyAlignment="1" applyProtection="1">
      <alignment horizontal="left" vertical="top" wrapText="1"/>
      <protection locked="0"/>
    </xf>
    <xf numFmtId="0" fontId="16" fillId="2" borderId="60"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2" borderId="0"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2" borderId="28"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28" fillId="9" borderId="12"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9" fillId="11" borderId="11" xfId="0" applyFont="1" applyFill="1" applyBorder="1" applyAlignment="1">
      <alignment horizontal="center" vertical="center" wrapText="1"/>
    </xf>
    <xf numFmtId="0" fontId="21" fillId="2" borderId="22" xfId="0" applyFont="1" applyBorder="1" applyAlignment="1">
      <alignment horizontal="center" vertical="center" wrapText="1"/>
    </xf>
    <xf numFmtId="0" fontId="13" fillId="2" borderId="12" xfId="0" applyFont="1" applyBorder="1" applyAlignment="1" applyProtection="1">
      <alignment horizontal="center" vertical="center" wrapText="1"/>
      <protection locked="0"/>
    </xf>
    <xf numFmtId="0" fontId="13" fillId="2" borderId="13" xfId="0" applyFont="1" applyBorder="1" applyAlignment="1" applyProtection="1">
      <alignment horizontal="center" vertical="center" wrapText="1"/>
      <protection locked="0"/>
    </xf>
    <xf numFmtId="0" fontId="13" fillId="2" borderId="22" xfId="0" applyFont="1" applyBorder="1" applyAlignment="1" applyProtection="1">
      <alignment horizontal="center" vertical="center" wrapText="1"/>
      <protection locked="0"/>
    </xf>
    <xf numFmtId="0" fontId="28" fillId="16" borderId="12" xfId="0" applyFont="1" applyFill="1" applyBorder="1" applyAlignment="1">
      <alignment horizontal="center" vertical="center" wrapText="1"/>
    </xf>
    <xf numFmtId="0" fontId="28" fillId="16" borderId="22" xfId="0" applyFont="1" applyFill="1" applyBorder="1" applyAlignment="1">
      <alignment horizontal="center" vertical="center" wrapText="1"/>
    </xf>
    <xf numFmtId="0" fontId="28" fillId="16" borderId="13" xfId="0" applyFont="1" applyFill="1" applyBorder="1" applyAlignment="1">
      <alignment horizontal="center" vertical="center" wrapText="1"/>
    </xf>
    <xf numFmtId="0" fontId="16" fillId="2" borderId="12"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13" xfId="0" applyFont="1" applyFill="1" applyBorder="1" applyAlignment="1" applyProtection="1">
      <alignment horizontal="left" vertical="top" wrapText="1"/>
      <protection locked="0"/>
    </xf>
    <xf numFmtId="0" fontId="16" fillId="2" borderId="11" xfId="0" applyFont="1" applyBorder="1" applyAlignment="1" applyProtection="1">
      <alignment horizontal="left" vertical="top" wrapText="1"/>
      <protection locked="0"/>
    </xf>
    <xf numFmtId="0" fontId="28" fillId="16" borderId="11" xfId="0" applyFont="1" applyFill="1" applyBorder="1" applyAlignment="1">
      <alignment horizontal="center" vertical="center" wrapText="1"/>
    </xf>
    <xf numFmtId="0" fontId="21" fillId="2" borderId="23" xfId="0" applyFont="1" applyBorder="1" applyAlignment="1">
      <alignment horizontal="center" vertical="center" wrapText="1"/>
    </xf>
    <xf numFmtId="0" fontId="21" fillId="2" borderId="25" xfId="0" applyFont="1" applyBorder="1" applyAlignment="1">
      <alignment horizontal="center" vertical="center" wrapText="1"/>
    </xf>
    <xf numFmtId="0" fontId="21" fillId="2" borderId="26" xfId="0" applyFont="1" applyBorder="1" applyAlignment="1">
      <alignment horizontal="center" vertical="center" wrapText="1"/>
    </xf>
    <xf numFmtId="0" fontId="21" fillId="2" borderId="28" xfId="0" applyFont="1" applyBorder="1" applyAlignment="1">
      <alignment horizontal="center" vertical="center" wrapText="1"/>
    </xf>
  </cellXfs>
  <cellStyles count="10">
    <cellStyle name="Date" xfId="5" xr:uid="{00000000-0005-0000-0000-000000000000}"/>
    <cellStyle name="Explanatory Text" xfId="4" builtinId="53" customBuiltin="1"/>
    <cellStyle name="Heading 1" xfId="2" builtinId="16" customBuiltin="1"/>
    <cellStyle name="Heading 1 2" xfId="9" xr:uid="{00000000-0005-0000-0000-000003000000}"/>
    <cellStyle name="Heading 2" xfId="6" builtinId="17" hidden="1" customBuiltin="1"/>
    <cellStyle name="Heading 2" xfId="7" xr:uid="{00000000-0005-0000-0000-000005000000}"/>
    <cellStyle name="Hyperlink" xfId="8" builtinId="8"/>
    <cellStyle name="Input" xfId="3" builtinId="20" customBuiltin="1"/>
    <cellStyle name="Normal" xfId="0" builtinId="0" customBuiltin="1"/>
    <cellStyle name="Title" xfId="1" builtinId="15" customBuiltin="1"/>
  </cellStyles>
  <dxfs count="0"/>
  <tableStyles count="0" defaultTableStyle="TableStyleMedium2" defaultPivotStyle="PivotStyleLight16"/>
  <colors>
    <mruColors>
      <color rgb="FFEAF0D9"/>
      <color rgb="FFEEF0D2"/>
      <color rgb="FF424259"/>
      <color rgb="FFE1E0E5"/>
      <color rgb="FFEEF8D2"/>
      <color rgb="FF537E30"/>
      <color rgb="FFF9E4D0"/>
      <color rgb="FFAA4A2D"/>
      <color rgb="FFE8EEF2"/>
      <color rgb="FF2377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H13" lockText="1" noThreeD="1"/>
</file>

<file path=xl/ctrlProps/ctrlProp10.xml><?xml version="1.0" encoding="utf-8"?>
<formControlPr xmlns="http://schemas.microsoft.com/office/spreadsheetml/2009/9/main" objectType="CheckBox" fmlaLink="F24" lockText="1" noThreeD="1"/>
</file>

<file path=xl/ctrlProps/ctrlProp100.xml><?xml version="1.0" encoding="utf-8"?>
<formControlPr xmlns="http://schemas.microsoft.com/office/spreadsheetml/2009/9/main" objectType="CheckBox" fmlaLink="J37" lockText="1" noThreeD="1"/>
</file>

<file path=xl/ctrlProps/ctrlProp101.xml><?xml version="1.0" encoding="utf-8"?>
<formControlPr xmlns="http://schemas.microsoft.com/office/spreadsheetml/2009/9/main" objectType="CheckBox" fmlaLink="H13" lockText="1" noThreeD="1"/>
</file>

<file path=xl/ctrlProps/ctrlProp102.xml><?xml version="1.0" encoding="utf-8"?>
<formControlPr xmlns="http://schemas.microsoft.com/office/spreadsheetml/2009/9/main" objectType="CheckBox" fmlaLink="F13" lockText="1" noThreeD="1"/>
</file>

<file path=xl/ctrlProps/ctrlProp103.xml><?xml version="1.0" encoding="utf-8"?>
<formControlPr xmlns="http://schemas.microsoft.com/office/spreadsheetml/2009/9/main" objectType="CheckBox" fmlaLink="C13" lockText="1" noThreeD="1"/>
</file>

<file path=xl/ctrlProps/ctrlProp104.xml><?xml version="1.0" encoding="utf-8"?>
<formControlPr xmlns="http://schemas.microsoft.com/office/spreadsheetml/2009/9/main" objectType="CheckBox" fmlaLink="J13" lockText="1" noThreeD="1"/>
</file>

<file path=xl/ctrlProps/ctrlProp105.xml><?xml version="1.0" encoding="utf-8"?>
<formControlPr xmlns="http://schemas.microsoft.com/office/spreadsheetml/2009/9/main" objectType="CheckBox" fmlaLink="L13" lockText="1" noThreeD="1"/>
</file>

<file path=xl/ctrlProps/ctrlProp106.xml><?xml version="1.0" encoding="utf-8"?>
<formControlPr xmlns="http://schemas.microsoft.com/office/spreadsheetml/2009/9/main" objectType="CheckBox" fmlaLink="C23" lockText="1" noThreeD="1"/>
</file>

<file path=xl/ctrlProps/ctrlProp107.xml><?xml version="1.0" encoding="utf-8"?>
<formControlPr xmlns="http://schemas.microsoft.com/office/spreadsheetml/2009/9/main" objectType="CheckBox" fmlaLink="F23" lockText="1" noThreeD="1"/>
</file>

<file path=xl/ctrlProps/ctrlProp108.xml><?xml version="1.0" encoding="utf-8"?>
<formControlPr xmlns="http://schemas.microsoft.com/office/spreadsheetml/2009/9/main" objectType="CheckBox" fmlaLink="J23" lockText="1" noThreeD="1"/>
</file>

<file path=xl/ctrlProps/ctrlProp109.xml><?xml version="1.0" encoding="utf-8"?>
<formControlPr xmlns="http://schemas.microsoft.com/office/spreadsheetml/2009/9/main" objectType="CheckBox" fmlaLink="L23" lockText="1" noThreeD="1"/>
</file>

<file path=xl/ctrlProps/ctrlProp11.xml><?xml version="1.0" encoding="utf-8"?>
<formControlPr xmlns="http://schemas.microsoft.com/office/spreadsheetml/2009/9/main" objectType="CheckBox" fmlaLink="J22" lockText="1" noThreeD="1"/>
</file>

<file path=xl/ctrlProps/ctrlProp110.xml><?xml version="1.0" encoding="utf-8"?>
<formControlPr xmlns="http://schemas.microsoft.com/office/spreadsheetml/2009/9/main" objectType="CheckBox" fmlaLink="C33" lockText="1" noThreeD="1"/>
</file>

<file path=xl/ctrlProps/ctrlProp111.xml><?xml version="1.0" encoding="utf-8"?>
<formControlPr xmlns="http://schemas.microsoft.com/office/spreadsheetml/2009/9/main" objectType="CheckBox" fmlaLink="F33" lockText="1" noThreeD="1"/>
</file>

<file path=xl/ctrlProps/ctrlProp112.xml><?xml version="1.0" encoding="utf-8"?>
<formControlPr xmlns="http://schemas.microsoft.com/office/spreadsheetml/2009/9/main" objectType="CheckBox" fmlaLink="H33" lockText="1" noThreeD="1"/>
</file>

<file path=xl/ctrlProps/ctrlProp113.xml><?xml version="1.0" encoding="utf-8"?>
<formControlPr xmlns="http://schemas.microsoft.com/office/spreadsheetml/2009/9/main" objectType="CheckBox" fmlaLink="J33" lockText="1" noThreeD="1"/>
</file>

<file path=xl/ctrlProps/ctrlProp114.xml><?xml version="1.0" encoding="utf-8"?>
<formControlPr xmlns="http://schemas.microsoft.com/office/spreadsheetml/2009/9/main" objectType="CheckBox" fmlaLink="H23" lockText="1" noThreeD="1"/>
</file>

<file path=xl/ctrlProps/ctrlProp115.xml><?xml version="1.0" encoding="utf-8"?>
<formControlPr xmlns="http://schemas.microsoft.com/office/spreadsheetml/2009/9/main" objectType="CheckBox" fmlaLink="H25" lockText="1" noThreeD="1"/>
</file>

<file path=xl/ctrlProps/ctrlProp116.xml><?xml version="1.0" encoding="utf-8"?>
<formControlPr xmlns="http://schemas.microsoft.com/office/spreadsheetml/2009/9/main" objectType="CheckBox" fmlaLink="L33" lockText="1" noThreeD="1"/>
</file>

<file path=xl/ctrlProps/ctrlProp117.xml><?xml version="1.0" encoding="utf-8"?>
<formControlPr xmlns="http://schemas.microsoft.com/office/spreadsheetml/2009/9/main" objectType="CheckBox" fmlaLink="J25" lockText="1" noThreeD="1"/>
</file>

<file path=xl/ctrlProps/ctrlProp118.xml><?xml version="1.0" encoding="utf-8"?>
<formControlPr xmlns="http://schemas.microsoft.com/office/spreadsheetml/2009/9/main" objectType="CheckBox" fmlaLink="L25" lockText="1" noThreeD="1"/>
</file>

<file path=xl/ctrlProps/ctrlProp119.xml><?xml version="1.0" encoding="utf-8"?>
<formControlPr xmlns="http://schemas.microsoft.com/office/spreadsheetml/2009/9/main" objectType="CheckBox" fmlaLink="H26" lockText="1" noThreeD="1"/>
</file>

<file path=xl/ctrlProps/ctrlProp12.xml><?xml version="1.0" encoding="utf-8"?>
<formControlPr xmlns="http://schemas.microsoft.com/office/spreadsheetml/2009/9/main" objectType="CheckBox" fmlaLink="J24" lockText="1" noThreeD="1"/>
</file>

<file path=xl/ctrlProps/ctrlProp120.xml><?xml version="1.0" encoding="utf-8"?>
<formControlPr xmlns="http://schemas.microsoft.com/office/spreadsheetml/2009/9/main" objectType="CheckBox" fmlaLink="F15" lockText="1" noThreeD="1"/>
</file>

<file path=xl/ctrlProps/ctrlProp121.xml><?xml version="1.0" encoding="utf-8"?>
<formControlPr xmlns="http://schemas.microsoft.com/office/spreadsheetml/2009/9/main" objectType="CheckBox" fmlaLink="H15" lockText="1" noThreeD="1"/>
</file>

<file path=xl/ctrlProps/ctrlProp122.xml><?xml version="1.0" encoding="utf-8"?>
<formControlPr xmlns="http://schemas.microsoft.com/office/spreadsheetml/2009/9/main" objectType="CheckBox" fmlaLink="J15" lockText="1" noThreeD="1"/>
</file>

<file path=xl/ctrlProps/ctrlProp123.xml><?xml version="1.0" encoding="utf-8"?>
<formControlPr xmlns="http://schemas.microsoft.com/office/spreadsheetml/2009/9/main" objectType="CheckBox" fmlaLink="L15" lockText="1" noThreeD="1"/>
</file>

<file path=xl/ctrlProps/ctrlProp124.xml><?xml version="1.0" encoding="utf-8"?>
<formControlPr xmlns="http://schemas.microsoft.com/office/spreadsheetml/2009/9/main" objectType="CheckBox" fmlaLink="L34" lockText="1" noThreeD="1"/>
</file>

<file path=xl/ctrlProps/ctrlProp125.xml><?xml version="1.0" encoding="utf-8"?>
<formControlPr xmlns="http://schemas.microsoft.com/office/spreadsheetml/2009/9/main" objectType="CheckBox" fmlaLink="J36" lockText="1" noThreeD="1"/>
</file>

<file path=xl/ctrlProps/ctrlProp126.xml><?xml version="1.0" encoding="utf-8"?>
<formControlPr xmlns="http://schemas.microsoft.com/office/spreadsheetml/2009/9/main" objectType="CheckBox" fmlaLink="C15" lockText="1" noThreeD="1"/>
</file>

<file path=xl/ctrlProps/ctrlProp127.xml><?xml version="1.0" encoding="utf-8"?>
<formControlPr xmlns="http://schemas.microsoft.com/office/spreadsheetml/2009/9/main" objectType="CheckBox" fmlaLink="F16" lockText="1" noThreeD="1"/>
</file>

<file path=xl/ctrlProps/ctrlProp128.xml><?xml version="1.0" encoding="utf-8"?>
<formControlPr xmlns="http://schemas.microsoft.com/office/spreadsheetml/2009/9/main" objectType="CheckBox" fmlaLink="L36" lockText="1" noThreeD="1"/>
</file>

<file path=xl/ctrlProps/ctrlProp129.xml><?xml version="1.0" encoding="utf-8"?>
<formControlPr xmlns="http://schemas.microsoft.com/office/spreadsheetml/2009/9/main" objectType="CheckBox" fmlaLink="F36" lockText="1" noThreeD="1"/>
</file>

<file path=xl/ctrlProps/ctrlProp13.xml><?xml version="1.0" encoding="utf-8"?>
<formControlPr xmlns="http://schemas.microsoft.com/office/spreadsheetml/2009/9/main" objectType="CheckBox" fmlaLink="L22" lockText="1" noThreeD="1"/>
</file>

<file path=xl/ctrlProps/ctrlProp130.xml><?xml version="1.0" encoding="utf-8"?>
<formControlPr xmlns="http://schemas.microsoft.com/office/spreadsheetml/2009/9/main" objectType="CheckBox" fmlaLink="H36" lockText="1" noThreeD="1"/>
</file>

<file path=xl/ctrlProps/ctrlProp131.xml><?xml version="1.0" encoding="utf-8"?>
<formControlPr xmlns="http://schemas.microsoft.com/office/spreadsheetml/2009/9/main" objectType="CheckBox" fmlaLink="J34" lockText="1" noThreeD="1"/>
</file>

<file path=xl/ctrlProps/ctrlProp132.xml><?xml version="1.0" encoding="utf-8"?>
<formControlPr xmlns="http://schemas.microsoft.com/office/spreadsheetml/2009/9/main" objectType="CheckBox" fmlaLink="H16" lockText="1" noThreeD="1"/>
</file>

<file path=xl/ctrlProps/ctrlProp14.xml><?xml version="1.0" encoding="utf-8"?>
<formControlPr xmlns="http://schemas.microsoft.com/office/spreadsheetml/2009/9/main" objectType="CheckBox" fmlaLink="L24" lockText="1" noThreeD="1"/>
</file>

<file path=xl/ctrlProps/ctrlProp15.xml><?xml version="1.0" encoding="utf-8"?>
<formControlPr xmlns="http://schemas.microsoft.com/office/spreadsheetml/2009/9/main" objectType="CheckBox" fmlaLink="C31" lockText="1" noThreeD="1"/>
</file>

<file path=xl/ctrlProps/ctrlProp16.xml><?xml version="1.0" encoding="utf-8"?>
<formControlPr xmlns="http://schemas.microsoft.com/office/spreadsheetml/2009/9/main" objectType="CheckBox" fmlaLink="F31" lockText="1" noThreeD="1"/>
</file>

<file path=xl/ctrlProps/ctrlProp17.xml><?xml version="1.0" encoding="utf-8"?>
<formControlPr xmlns="http://schemas.microsoft.com/office/spreadsheetml/2009/9/main" objectType="CheckBox" fmlaLink="H31" lockText="1" noThreeD="1"/>
</file>

<file path=xl/ctrlProps/ctrlProp18.xml><?xml version="1.0" encoding="utf-8"?>
<formControlPr xmlns="http://schemas.microsoft.com/office/spreadsheetml/2009/9/main" objectType="CheckBox" fmlaLink="J31" lockText="1" noThreeD="1"/>
</file>

<file path=xl/ctrlProps/ctrlProp19.xml><?xml version="1.0" encoding="utf-8"?>
<formControlPr xmlns="http://schemas.microsoft.com/office/spreadsheetml/2009/9/main" objectType="CheckBox" fmlaLink="L31" lockText="1" noThreeD="1"/>
</file>

<file path=xl/ctrlProps/ctrlProp2.xml><?xml version="1.0" encoding="utf-8"?>
<formControlPr xmlns="http://schemas.microsoft.com/office/spreadsheetml/2009/9/main" objectType="CheckBox" fmlaLink="F13" lockText="1" noThreeD="1"/>
</file>

<file path=xl/ctrlProps/ctrlProp20.xml><?xml version="1.0" encoding="utf-8"?>
<formControlPr xmlns="http://schemas.microsoft.com/office/spreadsheetml/2009/9/main" objectType="CheckBox" fmlaLink="C13" lockText="1" noThreeD="1"/>
</file>

<file path=xl/ctrlProps/ctrlProp21.xml><?xml version="1.0" encoding="utf-8"?>
<formControlPr xmlns="http://schemas.microsoft.com/office/spreadsheetml/2009/9/main" objectType="CheckBox" fmlaLink="C23" lockText="1" noThreeD="1"/>
</file>

<file path=xl/ctrlProps/ctrlProp22.xml><?xml version="1.0" encoding="utf-8"?>
<formControlPr xmlns="http://schemas.microsoft.com/office/spreadsheetml/2009/9/main" objectType="CheckBox" fmlaLink="C32" lockText="1" noThreeD="1"/>
</file>

<file path=xl/ctrlProps/ctrlProp23.xml><?xml version="1.0" encoding="utf-8"?>
<formControlPr xmlns="http://schemas.microsoft.com/office/spreadsheetml/2009/9/main" objectType="CheckBox" fmlaLink="F32" lockText="1" noThreeD="1"/>
</file>

<file path=xl/ctrlProps/ctrlProp24.xml><?xml version="1.0" encoding="utf-8"?>
<formControlPr xmlns="http://schemas.microsoft.com/office/spreadsheetml/2009/9/main" objectType="CheckBox" fmlaLink="H32" lockText="1" noThreeD="1"/>
</file>

<file path=xl/ctrlProps/ctrlProp25.xml><?xml version="1.0" encoding="utf-8"?>
<formControlPr xmlns="http://schemas.microsoft.com/office/spreadsheetml/2009/9/main" objectType="CheckBox" fmlaLink="J32" lockText="1" noThreeD="1"/>
</file>

<file path=xl/ctrlProps/ctrlProp26.xml><?xml version="1.0" encoding="utf-8"?>
<formControlPr xmlns="http://schemas.microsoft.com/office/spreadsheetml/2009/9/main" objectType="CheckBox" fmlaLink="L32" lockText="1" noThreeD="1"/>
</file>

<file path=xl/ctrlProps/ctrlProp27.xml><?xml version="1.0" encoding="utf-8"?>
<formControlPr xmlns="http://schemas.microsoft.com/office/spreadsheetml/2009/9/main" objectType="CheckBox" fmlaLink="L33" lockText="1" noThreeD="1"/>
</file>

<file path=xl/ctrlProps/ctrlProp28.xml><?xml version="1.0" encoding="utf-8"?>
<formControlPr xmlns="http://schemas.microsoft.com/office/spreadsheetml/2009/9/main" objectType="CheckBox" fmlaLink="H13" lockText="1" noThreeD="1"/>
</file>

<file path=xl/ctrlProps/ctrlProp29.xml><?xml version="1.0" encoding="utf-8"?>
<formControlPr xmlns="http://schemas.microsoft.com/office/spreadsheetml/2009/9/main" objectType="CheckBox" fmlaLink="F13"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fmlaLink="J13" lockText="1" noThreeD="1"/>
</file>

<file path=xl/ctrlProps/ctrlProp31.xml><?xml version="1.0" encoding="utf-8"?>
<formControlPr xmlns="http://schemas.microsoft.com/office/spreadsheetml/2009/9/main" objectType="CheckBox" fmlaLink="L13" lockText="1" noThreeD="1"/>
</file>

<file path=xl/ctrlProps/ctrlProp32.xml><?xml version="1.0" encoding="utf-8"?>
<formControlPr xmlns="http://schemas.microsoft.com/office/spreadsheetml/2009/9/main" objectType="CheckBox" fmlaLink="F23" lockText="1" noThreeD="1"/>
</file>

<file path=xl/ctrlProps/ctrlProp33.xml><?xml version="1.0" encoding="utf-8"?>
<formControlPr xmlns="http://schemas.microsoft.com/office/spreadsheetml/2009/9/main" objectType="CheckBox" fmlaLink="F25" lockText="1" noThreeD="1"/>
</file>

<file path=xl/ctrlProps/ctrlProp34.xml><?xml version="1.0" encoding="utf-8"?>
<formControlPr xmlns="http://schemas.microsoft.com/office/spreadsheetml/2009/9/main" objectType="CheckBox" fmlaLink="J23" lockText="1" noThreeD="1"/>
</file>

<file path=xl/ctrlProps/ctrlProp35.xml><?xml version="1.0" encoding="utf-8"?>
<formControlPr xmlns="http://schemas.microsoft.com/office/spreadsheetml/2009/9/main" objectType="CheckBox" fmlaLink="L23" lockText="1" noThreeD="1"/>
</file>

<file path=xl/ctrlProps/ctrlProp36.xml><?xml version="1.0" encoding="utf-8"?>
<formControlPr xmlns="http://schemas.microsoft.com/office/spreadsheetml/2009/9/main" objectType="CheckBox" fmlaLink="H23" lockText="1" noThreeD="1"/>
</file>

<file path=xl/ctrlProps/ctrlProp37.xml><?xml version="1.0" encoding="utf-8"?>
<formControlPr xmlns="http://schemas.microsoft.com/office/spreadsheetml/2009/9/main" objectType="CheckBox" fmlaLink="H25" lockText="1" noThreeD="1"/>
</file>

<file path=xl/ctrlProps/ctrlProp38.xml><?xml version="1.0" encoding="utf-8"?>
<formControlPr xmlns="http://schemas.microsoft.com/office/spreadsheetml/2009/9/main" objectType="CheckBox" fmlaLink="H13" lockText="1" noThreeD="1"/>
</file>

<file path=xl/ctrlProps/ctrlProp39.xml><?xml version="1.0" encoding="utf-8"?>
<formControlPr xmlns="http://schemas.microsoft.com/office/spreadsheetml/2009/9/main" objectType="CheckBox" fmlaLink="F13" lockText="1" noThreeD="1"/>
</file>

<file path=xl/ctrlProps/ctrlProp4.xml><?xml version="1.0" encoding="utf-8"?>
<formControlPr xmlns="http://schemas.microsoft.com/office/spreadsheetml/2009/9/main" objectType="CheckBox" fmlaLink="$C$13" lockText="1" noThreeD="1"/>
</file>

<file path=xl/ctrlProps/ctrlProp40.xml><?xml version="1.0" encoding="utf-8"?>
<formControlPr xmlns="http://schemas.microsoft.com/office/spreadsheetml/2009/9/main" objectType="CheckBox" fmlaLink="F16" lockText="1" noThreeD="1"/>
</file>

<file path=xl/ctrlProps/ctrlProp41.xml><?xml version="1.0" encoding="utf-8"?>
<formControlPr xmlns="http://schemas.microsoft.com/office/spreadsheetml/2009/9/main" objectType="CheckBox" fmlaLink="C13" lockText="1" noThreeD="1"/>
</file>

<file path=xl/ctrlProps/ctrlProp42.xml><?xml version="1.0" encoding="utf-8"?>
<formControlPr xmlns="http://schemas.microsoft.com/office/spreadsheetml/2009/9/main" objectType="CheckBox" fmlaLink="J13" lockText="1" noThreeD="1"/>
</file>

<file path=xl/ctrlProps/ctrlProp43.xml><?xml version="1.0" encoding="utf-8"?>
<formControlPr xmlns="http://schemas.microsoft.com/office/spreadsheetml/2009/9/main" objectType="CheckBox" fmlaLink="L13" lockText="1" noThreeD="1"/>
</file>

<file path=xl/ctrlProps/ctrlProp44.xml><?xml version="1.0" encoding="utf-8"?>
<formControlPr xmlns="http://schemas.microsoft.com/office/spreadsheetml/2009/9/main" objectType="CheckBox" fmlaLink="C33" lockText="1" noThreeD="1"/>
</file>

<file path=xl/ctrlProps/ctrlProp45.xml><?xml version="1.0" encoding="utf-8"?>
<formControlPr xmlns="http://schemas.microsoft.com/office/spreadsheetml/2009/9/main" objectType="CheckBox" fmlaLink="F15" lockText="1" noThreeD="1"/>
</file>

<file path=xl/ctrlProps/ctrlProp46.xml><?xml version="1.0" encoding="utf-8"?>
<formControlPr xmlns="http://schemas.microsoft.com/office/spreadsheetml/2009/9/main" objectType="CheckBox" fmlaLink="H14" lockText="1" noThreeD="1"/>
</file>

<file path=xl/ctrlProps/ctrlProp47.xml><?xml version="1.0" encoding="utf-8"?>
<formControlPr xmlns="http://schemas.microsoft.com/office/spreadsheetml/2009/9/main" objectType="CheckBox" fmlaLink="H16" lockText="1" noThreeD="1"/>
</file>

<file path=xl/ctrlProps/ctrlProp48.xml><?xml version="1.0" encoding="utf-8"?>
<formControlPr xmlns="http://schemas.microsoft.com/office/spreadsheetml/2009/9/main" objectType="CheckBox" fmlaLink="H15" lockText="1" noThreeD="1"/>
</file>

<file path=xl/ctrlProps/ctrlProp49.xml><?xml version="1.0" encoding="utf-8"?>
<formControlPr xmlns="http://schemas.microsoft.com/office/spreadsheetml/2009/9/main" objectType="CheckBox" fmlaLink="J15" lockText="1" noThreeD="1"/>
</file>

<file path=xl/ctrlProps/ctrlProp5.xml><?xml version="1.0" encoding="utf-8"?>
<formControlPr xmlns="http://schemas.microsoft.com/office/spreadsheetml/2009/9/main" objectType="CheckBox" fmlaLink="J13" lockText="1" noThreeD="1"/>
</file>

<file path=xl/ctrlProps/ctrlProp50.xml><?xml version="1.0" encoding="utf-8"?>
<formControlPr xmlns="http://schemas.microsoft.com/office/spreadsheetml/2009/9/main" objectType="CheckBox" fmlaLink="J16" lockText="1" noThreeD="1"/>
</file>

<file path=xl/ctrlProps/ctrlProp51.xml><?xml version="1.0" encoding="utf-8"?>
<formControlPr xmlns="http://schemas.microsoft.com/office/spreadsheetml/2009/9/main" objectType="CheckBox" fmlaLink="L15" lockText="1" noThreeD="1"/>
</file>

<file path=xl/ctrlProps/ctrlProp52.xml><?xml version="1.0" encoding="utf-8"?>
<formControlPr xmlns="http://schemas.microsoft.com/office/spreadsheetml/2009/9/main" objectType="CheckBox" fmlaLink="C15" lockText="1" noThreeD="1"/>
</file>

<file path=xl/ctrlProps/ctrlProp53.xml><?xml version="1.0" encoding="utf-8"?>
<formControlPr xmlns="http://schemas.microsoft.com/office/spreadsheetml/2009/9/main" objectType="CheckBox" fmlaLink="C23" lockText="1" noThreeD="1"/>
</file>

<file path=xl/ctrlProps/ctrlProp54.xml><?xml version="1.0" encoding="utf-8"?>
<formControlPr xmlns="http://schemas.microsoft.com/office/spreadsheetml/2009/9/main" objectType="CheckBox" fmlaLink="F23" lockText="1" noThreeD="1"/>
</file>

<file path=xl/ctrlProps/ctrlProp55.xml><?xml version="1.0" encoding="utf-8"?>
<formControlPr xmlns="http://schemas.microsoft.com/office/spreadsheetml/2009/9/main" objectType="CheckBox" fmlaLink="J23" lockText="1" noThreeD="1"/>
</file>

<file path=xl/ctrlProps/ctrlProp56.xml><?xml version="1.0" encoding="utf-8"?>
<formControlPr xmlns="http://schemas.microsoft.com/office/spreadsheetml/2009/9/main" objectType="CheckBox" fmlaLink="L23" lockText="1" noThreeD="1"/>
</file>

<file path=xl/ctrlProps/ctrlProp57.xml><?xml version="1.0" encoding="utf-8"?>
<formControlPr xmlns="http://schemas.microsoft.com/office/spreadsheetml/2009/9/main" objectType="CheckBox" fmlaLink="H23" lockText="1" noThreeD="1"/>
</file>

<file path=xl/ctrlProps/ctrlProp58.xml><?xml version="1.0" encoding="utf-8"?>
<formControlPr xmlns="http://schemas.microsoft.com/office/spreadsheetml/2009/9/main" objectType="CheckBox" fmlaLink="H25" lockText="1" noThreeD="1"/>
</file>

<file path=xl/ctrlProps/ctrlProp59.xml><?xml version="1.0" encoding="utf-8"?>
<formControlPr xmlns="http://schemas.microsoft.com/office/spreadsheetml/2009/9/main" objectType="CheckBox" fmlaLink="J25" lockText="1" noThreeD="1"/>
</file>

<file path=xl/ctrlProps/ctrlProp6.xml><?xml version="1.0" encoding="utf-8"?>
<formControlPr xmlns="http://schemas.microsoft.com/office/spreadsheetml/2009/9/main" objectType="CheckBox" fmlaLink="L13" lockText="1" noThreeD="1"/>
</file>

<file path=xl/ctrlProps/ctrlProp60.xml><?xml version="1.0" encoding="utf-8"?>
<formControlPr xmlns="http://schemas.microsoft.com/office/spreadsheetml/2009/9/main" objectType="CheckBox" fmlaLink="L25" lockText="1" noThreeD="1"/>
</file>

<file path=xl/ctrlProps/ctrlProp61.xml><?xml version="1.0" encoding="utf-8"?>
<formControlPr xmlns="http://schemas.microsoft.com/office/spreadsheetml/2009/9/main" objectType="CheckBox" fmlaLink="H26" lockText="1" noThreeD="1"/>
</file>

<file path=xl/ctrlProps/ctrlProp62.xml><?xml version="1.0" encoding="utf-8"?>
<formControlPr xmlns="http://schemas.microsoft.com/office/spreadsheetml/2009/9/main" objectType="CheckBox" fmlaLink="F33" lockText="1" noThreeD="1"/>
</file>

<file path=xl/ctrlProps/ctrlProp63.xml><?xml version="1.0" encoding="utf-8"?>
<formControlPr xmlns="http://schemas.microsoft.com/office/spreadsheetml/2009/9/main" objectType="CheckBox" fmlaLink="H33" lockText="1" noThreeD="1"/>
</file>

<file path=xl/ctrlProps/ctrlProp64.xml><?xml version="1.0" encoding="utf-8"?>
<formControlPr xmlns="http://schemas.microsoft.com/office/spreadsheetml/2009/9/main" objectType="CheckBox" fmlaLink="J33" lockText="1" noThreeD="1"/>
</file>

<file path=xl/ctrlProps/ctrlProp65.xml><?xml version="1.0" encoding="utf-8"?>
<formControlPr xmlns="http://schemas.microsoft.com/office/spreadsheetml/2009/9/main" objectType="CheckBox" fmlaLink="L33" lockText="1" noThreeD="1"/>
</file>

<file path=xl/ctrlProps/ctrlProp66.xml><?xml version="1.0" encoding="utf-8"?>
<formControlPr xmlns="http://schemas.microsoft.com/office/spreadsheetml/2009/9/main" objectType="CheckBox" fmlaLink="F35" lockText="1" noThreeD="1"/>
</file>

<file path=xl/ctrlProps/ctrlProp67.xml><?xml version="1.0" encoding="utf-8"?>
<formControlPr xmlns="http://schemas.microsoft.com/office/spreadsheetml/2009/9/main" objectType="CheckBox" fmlaLink="H34" lockText="1" noThreeD="1"/>
</file>

<file path=xl/ctrlProps/ctrlProp68.xml><?xml version="1.0" encoding="utf-8"?>
<formControlPr xmlns="http://schemas.microsoft.com/office/spreadsheetml/2009/9/main" objectType="CheckBox" fmlaLink="H36" lockText="1" noThreeD="1"/>
</file>

<file path=xl/ctrlProps/ctrlProp69.xml><?xml version="1.0" encoding="utf-8"?>
<formControlPr xmlns="http://schemas.microsoft.com/office/spreadsheetml/2009/9/main" objectType="CheckBox" fmlaLink="H13" lockText="1" noThreeD="1"/>
</file>

<file path=xl/ctrlProps/ctrlProp7.xml><?xml version="1.0" encoding="utf-8"?>
<formControlPr xmlns="http://schemas.microsoft.com/office/spreadsheetml/2009/9/main" objectType="CheckBox" fmlaLink="C22" lockText="1" noThreeD="1"/>
</file>

<file path=xl/ctrlProps/ctrlProp70.xml><?xml version="1.0" encoding="utf-8"?>
<formControlPr xmlns="http://schemas.microsoft.com/office/spreadsheetml/2009/9/main" objectType="CheckBox" fmlaLink="F13" lockText="1" noThreeD="1"/>
</file>

<file path=xl/ctrlProps/ctrlProp71.xml><?xml version="1.0" encoding="utf-8"?>
<formControlPr xmlns="http://schemas.microsoft.com/office/spreadsheetml/2009/9/main" objectType="CheckBox" fmlaLink="C13" lockText="1" noThreeD="1"/>
</file>

<file path=xl/ctrlProps/ctrlProp72.xml><?xml version="1.0" encoding="utf-8"?>
<formControlPr xmlns="http://schemas.microsoft.com/office/spreadsheetml/2009/9/main" objectType="CheckBox" fmlaLink="J13" lockText="1" noThreeD="1"/>
</file>

<file path=xl/ctrlProps/ctrlProp73.xml><?xml version="1.0" encoding="utf-8"?>
<formControlPr xmlns="http://schemas.microsoft.com/office/spreadsheetml/2009/9/main" objectType="CheckBox" fmlaLink="L13" lockText="1" noThreeD="1"/>
</file>

<file path=xl/ctrlProps/ctrlProp74.xml><?xml version="1.0" encoding="utf-8"?>
<formControlPr xmlns="http://schemas.microsoft.com/office/spreadsheetml/2009/9/main" objectType="CheckBox" fmlaLink="C23" lockText="1" noThreeD="1"/>
</file>

<file path=xl/ctrlProps/ctrlProp75.xml><?xml version="1.0" encoding="utf-8"?>
<formControlPr xmlns="http://schemas.microsoft.com/office/spreadsheetml/2009/9/main" objectType="CheckBox" fmlaLink="F23" lockText="1" noThreeD="1"/>
</file>

<file path=xl/ctrlProps/ctrlProp76.xml><?xml version="1.0" encoding="utf-8"?>
<formControlPr xmlns="http://schemas.microsoft.com/office/spreadsheetml/2009/9/main" objectType="CheckBox" fmlaLink="J23" lockText="1" noThreeD="1"/>
</file>

<file path=xl/ctrlProps/ctrlProp77.xml><?xml version="1.0" encoding="utf-8"?>
<formControlPr xmlns="http://schemas.microsoft.com/office/spreadsheetml/2009/9/main" objectType="CheckBox" fmlaLink="L23" lockText="1" noThreeD="1"/>
</file>

<file path=xl/ctrlProps/ctrlProp78.xml><?xml version="1.0" encoding="utf-8"?>
<formControlPr xmlns="http://schemas.microsoft.com/office/spreadsheetml/2009/9/main" objectType="CheckBox" fmlaLink="C34" lockText="1" noThreeD="1"/>
</file>

<file path=xl/ctrlProps/ctrlProp79.xml><?xml version="1.0" encoding="utf-8"?>
<formControlPr xmlns="http://schemas.microsoft.com/office/spreadsheetml/2009/9/main" objectType="CheckBox" fmlaLink="F34" lockText="1" noThreeD="1"/>
</file>

<file path=xl/ctrlProps/ctrlProp8.xml><?xml version="1.0" encoding="utf-8"?>
<formControlPr xmlns="http://schemas.microsoft.com/office/spreadsheetml/2009/9/main" objectType="CheckBox" fmlaLink="H22" lockText="1" noThreeD="1"/>
</file>

<file path=xl/ctrlProps/ctrlProp80.xml><?xml version="1.0" encoding="utf-8"?>
<formControlPr xmlns="http://schemas.microsoft.com/office/spreadsheetml/2009/9/main" objectType="CheckBox" fmlaLink="H34" lockText="1" noThreeD="1"/>
</file>

<file path=xl/ctrlProps/ctrlProp81.xml><?xml version="1.0" encoding="utf-8"?>
<formControlPr xmlns="http://schemas.microsoft.com/office/spreadsheetml/2009/9/main" objectType="CheckBox" fmlaLink="J34" lockText="1" noThreeD="1"/>
</file>

<file path=xl/ctrlProps/ctrlProp82.xml><?xml version="1.0" encoding="utf-8"?>
<formControlPr xmlns="http://schemas.microsoft.com/office/spreadsheetml/2009/9/main" objectType="CheckBox" fmlaLink="H23" lockText="1" noThreeD="1"/>
</file>

<file path=xl/ctrlProps/ctrlProp83.xml><?xml version="1.0" encoding="utf-8"?>
<formControlPr xmlns="http://schemas.microsoft.com/office/spreadsheetml/2009/9/main" objectType="CheckBox" fmlaLink="H25" lockText="1" noThreeD="1"/>
</file>

<file path=xl/ctrlProps/ctrlProp84.xml><?xml version="1.0" encoding="utf-8"?>
<formControlPr xmlns="http://schemas.microsoft.com/office/spreadsheetml/2009/9/main" objectType="CheckBox" fmlaLink="L34" lockText="1" noThreeD="1"/>
</file>

<file path=xl/ctrlProps/ctrlProp85.xml><?xml version="1.0" encoding="utf-8"?>
<formControlPr xmlns="http://schemas.microsoft.com/office/spreadsheetml/2009/9/main" objectType="CheckBox" fmlaLink="J25" lockText="1" noThreeD="1"/>
</file>

<file path=xl/ctrlProps/ctrlProp86.xml><?xml version="1.0" encoding="utf-8"?>
<formControlPr xmlns="http://schemas.microsoft.com/office/spreadsheetml/2009/9/main" objectType="CheckBox" fmlaLink="L25" lockText="1" noThreeD="1"/>
</file>

<file path=xl/ctrlProps/ctrlProp87.xml><?xml version="1.0" encoding="utf-8"?>
<formControlPr xmlns="http://schemas.microsoft.com/office/spreadsheetml/2009/9/main" objectType="CheckBox" fmlaLink="H26" lockText="1" noThreeD="1"/>
</file>

<file path=xl/ctrlProps/ctrlProp88.xml><?xml version="1.0" encoding="utf-8"?>
<formControlPr xmlns="http://schemas.microsoft.com/office/spreadsheetml/2009/9/main" objectType="CheckBox" fmlaLink="F15" lockText="1" noThreeD="1"/>
</file>

<file path=xl/ctrlProps/ctrlProp89.xml><?xml version="1.0" encoding="utf-8"?>
<formControlPr xmlns="http://schemas.microsoft.com/office/spreadsheetml/2009/9/main" objectType="CheckBox" fmlaLink="H15" lockText="1" noThreeD="1"/>
</file>

<file path=xl/ctrlProps/ctrlProp9.xml><?xml version="1.0" encoding="utf-8"?>
<formControlPr xmlns="http://schemas.microsoft.com/office/spreadsheetml/2009/9/main" objectType="CheckBox" fmlaLink="F22" lockText="1" noThreeD="1"/>
</file>

<file path=xl/ctrlProps/ctrlProp90.xml><?xml version="1.0" encoding="utf-8"?>
<formControlPr xmlns="http://schemas.microsoft.com/office/spreadsheetml/2009/9/main" objectType="CheckBox" fmlaLink="J15" lockText="1" noThreeD="1"/>
</file>

<file path=xl/ctrlProps/ctrlProp91.xml><?xml version="1.0" encoding="utf-8"?>
<formControlPr xmlns="http://schemas.microsoft.com/office/spreadsheetml/2009/9/main" objectType="CheckBox" fmlaLink="L15" lockText="1" noThreeD="1"/>
</file>

<file path=xl/ctrlProps/ctrlProp92.xml><?xml version="1.0" encoding="utf-8"?>
<formControlPr xmlns="http://schemas.microsoft.com/office/spreadsheetml/2009/9/main" objectType="CheckBox" fmlaLink="H36" lockText="1" noThreeD="1"/>
</file>

<file path=xl/ctrlProps/ctrlProp93.xml><?xml version="1.0" encoding="utf-8"?>
<formControlPr xmlns="http://schemas.microsoft.com/office/spreadsheetml/2009/9/main" objectType="CheckBox" fmlaLink="C26" lockText="1" noThreeD="1"/>
</file>

<file path=xl/ctrlProps/ctrlProp94.xml><?xml version="1.0" encoding="utf-8"?>
<formControlPr xmlns="http://schemas.microsoft.com/office/spreadsheetml/2009/9/main" objectType="CheckBox" fmlaLink="J26" lockText="1" noThreeD="1"/>
</file>

<file path=xl/ctrlProps/ctrlProp95.xml><?xml version="1.0" encoding="utf-8"?>
<formControlPr xmlns="http://schemas.microsoft.com/office/spreadsheetml/2009/9/main" objectType="CheckBox" fmlaLink="J27" lockText="1" noThreeD="1"/>
</file>

<file path=xl/ctrlProps/ctrlProp96.xml><?xml version="1.0" encoding="utf-8"?>
<formControlPr xmlns="http://schemas.microsoft.com/office/spreadsheetml/2009/9/main" objectType="CheckBox" fmlaLink="L26" lockText="1" noThreeD="1"/>
</file>

<file path=xl/ctrlProps/ctrlProp97.xml><?xml version="1.0" encoding="utf-8"?>
<formControlPr xmlns="http://schemas.microsoft.com/office/spreadsheetml/2009/9/main" objectType="CheckBox" fmlaLink="C36" lockText="1" noThreeD="1"/>
</file>

<file path=xl/ctrlProps/ctrlProp98.xml><?xml version="1.0" encoding="utf-8"?>
<formControlPr xmlns="http://schemas.microsoft.com/office/spreadsheetml/2009/9/main" objectType="CheckBox" fmlaLink="L36" lockText="1" noThreeD="1"/>
</file>

<file path=xl/ctrlProps/ctrlProp99.xml><?xml version="1.0" encoding="utf-8"?>
<formControlPr xmlns="http://schemas.microsoft.com/office/spreadsheetml/2009/9/main" objectType="CheckBox" fmlaLink="J36"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5848777</xdr:colOff>
      <xdr:row>1</xdr:row>
      <xdr:rowOff>100007</xdr:rowOff>
    </xdr:from>
    <xdr:to>
      <xdr:col>2</xdr:col>
      <xdr:colOff>94</xdr:colOff>
      <xdr:row>3</xdr:row>
      <xdr:rowOff>54763</xdr:rowOff>
    </xdr:to>
    <xdr:pic>
      <xdr:nvPicPr>
        <xdr:cNvPr id="15" name="Picture 14" descr="This is an image of FCM's logo." title="FCM Logo">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
        <a:stretch>
          <a:fillRect/>
        </a:stretch>
      </xdr:blipFill>
      <xdr:spPr>
        <a:xfrm>
          <a:off x="6091232" y="290507"/>
          <a:ext cx="4705017" cy="750311"/>
        </a:xfrm>
        <a:prstGeom prst="rect">
          <a:avLst/>
        </a:prstGeom>
      </xdr:spPr>
    </xdr:pic>
    <xdr:clientData/>
  </xdr:twoCellAnchor>
  <xdr:twoCellAnchor editAs="oneCell">
    <xdr:from>
      <xdr:col>1</xdr:col>
      <xdr:colOff>8382121</xdr:colOff>
      <xdr:row>35</xdr:row>
      <xdr:rowOff>0</xdr:rowOff>
    </xdr:from>
    <xdr:to>
      <xdr:col>1</xdr:col>
      <xdr:colOff>9648892</xdr:colOff>
      <xdr:row>35</xdr:row>
      <xdr:rowOff>352423</xdr:rowOff>
    </xdr:to>
    <xdr:pic>
      <xdr:nvPicPr>
        <xdr:cNvPr id="3" name="Picture 2" descr="This is an image of CNAM's logo." title="CNAM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8624576" y="17170979"/>
          <a:ext cx="1266771" cy="352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257176</xdr:colOff>
      <xdr:row>2</xdr:row>
      <xdr:rowOff>71438</xdr:rowOff>
    </xdr:from>
    <xdr:to>
      <xdr:col>3</xdr:col>
      <xdr:colOff>4962533</xdr:colOff>
      <xdr:row>5</xdr:row>
      <xdr:rowOff>142876</xdr:rowOff>
    </xdr:to>
    <xdr:pic>
      <xdr:nvPicPr>
        <xdr:cNvPr id="53" name="Picture 52" descr="This is an image of FCM's logo." title="FCM Logo">
          <a:extLst>
            <a:ext uri="{FF2B5EF4-FFF2-40B4-BE49-F238E27FC236}">
              <a16:creationId xmlns:a16="http://schemas.microsoft.com/office/drawing/2014/main" id="{00000000-0008-0000-0100-000035000000}"/>
            </a:ext>
          </a:extLst>
        </xdr:cNvPr>
        <xdr:cNvPicPr/>
      </xdr:nvPicPr>
      <xdr:blipFill>
        <a:blip xmlns:r="http://schemas.openxmlformats.org/officeDocument/2006/relationships" r:embed="rId1"/>
        <a:stretch>
          <a:fillRect/>
        </a:stretch>
      </xdr:blipFill>
      <xdr:spPr>
        <a:xfrm>
          <a:off x="6324601" y="604838"/>
          <a:ext cx="4705357" cy="723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12</xdr:row>
          <xdr:rowOff>19050</xdr:rowOff>
        </xdr:from>
        <xdr:to>
          <xdr:col>8</xdr:col>
          <xdr:colOff>9525</xdr:colOff>
          <xdr:row>14</xdr:row>
          <xdr:rowOff>1171575</xdr:rowOff>
        </xdr:to>
        <xdr:sp macro="" textlink="">
          <xdr:nvSpPr>
            <xdr:cNvPr id="16385" name="Check Box 1" descr="This is a checkbox that can be clicked on or off. When clicked on, it would indicate that the municipality is starting to use their AM policy to guide our actions."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28575</xdr:rowOff>
        </xdr:from>
        <xdr:to>
          <xdr:col>5</xdr:col>
          <xdr:colOff>247650</xdr:colOff>
          <xdr:row>13</xdr:row>
          <xdr:rowOff>485775</xdr:rowOff>
        </xdr:to>
        <xdr:sp macro="" textlink="">
          <xdr:nvSpPr>
            <xdr:cNvPr id="16386" name="Check Box 2" descr="This is a checkbox that can be clicked on or off. When clicked on, it would indicate that the municipality has drafted an AM policy.  "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19050</xdr:rowOff>
        </xdr:from>
        <xdr:to>
          <xdr:col>5</xdr:col>
          <xdr:colOff>238125</xdr:colOff>
          <xdr:row>14</xdr:row>
          <xdr:rowOff>1181100</xdr:rowOff>
        </xdr:to>
        <xdr:sp macro="" textlink="">
          <xdr:nvSpPr>
            <xdr:cNvPr id="16387" name="Check Box 3" descr="This is a checkbox that can be clicked on or off. When clicked on, it would indicate that senior management and council have endorsed the AM policy.  "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9525</xdr:rowOff>
        </xdr:from>
        <xdr:to>
          <xdr:col>2</xdr:col>
          <xdr:colOff>238125</xdr:colOff>
          <xdr:row>14</xdr:row>
          <xdr:rowOff>1181100</xdr:rowOff>
        </xdr:to>
        <xdr:sp macro="" textlink="">
          <xdr:nvSpPr>
            <xdr:cNvPr id="16388" name="Check Box 4" descr="This is a checkbox that can be clicked on or off. When clicked on, it would indicate that senior management is committed to formalizing an&#10;AM program.&#10;"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xdr:row>
          <xdr:rowOff>9525</xdr:rowOff>
        </xdr:from>
        <xdr:to>
          <xdr:col>10</xdr:col>
          <xdr:colOff>9525</xdr:colOff>
          <xdr:row>14</xdr:row>
          <xdr:rowOff>1181100</xdr:rowOff>
        </xdr:to>
        <xdr:sp macro="" textlink="">
          <xdr:nvSpPr>
            <xdr:cNvPr id="16389" name="Check Box 5" descr="This is a checkbox that can be clicked on or off. When clicked on, it would indicate that the municipality manages assets and services in accordance with their AM policy and organizational objectives. "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xdr:row>
          <xdr:rowOff>28575</xdr:rowOff>
        </xdr:from>
        <xdr:to>
          <xdr:col>12</xdr:col>
          <xdr:colOff>9525</xdr:colOff>
          <xdr:row>14</xdr:row>
          <xdr:rowOff>1171575</xdr:rowOff>
        </xdr:to>
        <xdr:sp macro="" textlink="">
          <xdr:nvSpPr>
            <xdr:cNvPr id="16390" name="Check Box 6" descr="This is a checkbox that can be clicked on or off. When clicked on, it would indicate that the municipality continues to validate and refine their corporate, service and AM objectives based on the evolving needs of the community."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28575</xdr:rowOff>
        </xdr:from>
        <xdr:to>
          <xdr:col>2</xdr:col>
          <xdr:colOff>238125</xdr:colOff>
          <xdr:row>23</xdr:row>
          <xdr:rowOff>1190625</xdr:rowOff>
        </xdr:to>
        <xdr:sp macro="" textlink="">
          <xdr:nvSpPr>
            <xdr:cNvPr id="16391" name="Check Box 7" descr="This is a checkbox that can be clicked on or off. When clicked on, it would indicate that the municipality has identified the benefits that they want AM to deliver, and the benefits support organizational objectives. "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19050</xdr:rowOff>
        </xdr:from>
        <xdr:to>
          <xdr:col>7</xdr:col>
          <xdr:colOff>238125</xdr:colOff>
          <xdr:row>23</xdr:row>
          <xdr:rowOff>1190625</xdr:rowOff>
        </xdr:to>
        <xdr:sp macro="" textlink="">
          <xdr:nvSpPr>
            <xdr:cNvPr id="16392" name="Check Box 8" descr="This is a checkbox that can be clicked on or off. When clicked on, it would indicate that the municipality has a roadmap that details the actions for implementing their AM strategy over the next 3 to 5 years. &#10;"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xdr:rowOff>
        </xdr:from>
        <xdr:to>
          <xdr:col>6</xdr:col>
          <xdr:colOff>0</xdr:colOff>
          <xdr:row>22</xdr:row>
          <xdr:rowOff>495300</xdr:rowOff>
        </xdr:to>
        <xdr:sp macro="" textlink="">
          <xdr:nvSpPr>
            <xdr:cNvPr id="16393" name="Check Box 9" descr="This is a checkbox that can be clicked on or off. When clicked on, it would indicate that the municipality has a strategy for their AM program."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28575</xdr:rowOff>
        </xdr:from>
        <xdr:to>
          <xdr:col>5</xdr:col>
          <xdr:colOff>247650</xdr:colOff>
          <xdr:row>23</xdr:row>
          <xdr:rowOff>1200150</xdr:rowOff>
        </xdr:to>
        <xdr:sp macro="" textlink="">
          <xdr:nvSpPr>
            <xdr:cNvPr id="16394" name="Check Box 10" descr="This is a checkbox that can be clicked on or off. When clicked on, it would indicate that the municipality has a draft roadmap that outlines their approach for the next 1 to 3 years."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xdr:row>
          <xdr:rowOff>28575</xdr:rowOff>
        </xdr:from>
        <xdr:to>
          <xdr:col>9</xdr:col>
          <xdr:colOff>247650</xdr:colOff>
          <xdr:row>22</xdr:row>
          <xdr:rowOff>457200</xdr:rowOff>
        </xdr:to>
        <xdr:sp macro="" textlink="">
          <xdr:nvSpPr>
            <xdr:cNvPr id="16395" name="Check Box 11" descr="This is a checkbox that can be clicked on or off. When clicked on, it would indicate that the municipality is achieving our AM policy objectives. The necessary workflows, documents, and reporting tools are in place."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28575</xdr:rowOff>
        </xdr:from>
        <xdr:to>
          <xdr:col>9</xdr:col>
          <xdr:colOff>247650</xdr:colOff>
          <xdr:row>23</xdr:row>
          <xdr:rowOff>1200150</xdr:rowOff>
        </xdr:to>
        <xdr:sp macro="" textlink="">
          <xdr:nvSpPr>
            <xdr:cNvPr id="16396" name="Check Box 12" descr="This is a checkbox that can be clicked on or off. When clicked on, it would indicate that the municipality updates their roadmap to address evolving needs."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xdr:row>
          <xdr:rowOff>28575</xdr:rowOff>
        </xdr:from>
        <xdr:to>
          <xdr:col>11</xdr:col>
          <xdr:colOff>247650</xdr:colOff>
          <xdr:row>22</xdr:row>
          <xdr:rowOff>485775</xdr:rowOff>
        </xdr:to>
        <xdr:sp macro="" textlink="">
          <xdr:nvSpPr>
            <xdr:cNvPr id="16397" name="Check Box 13" descr="This is a checkbox that can be clicked on or off. When clicked on, it would indicate that the municipality follows their roadmap and continually improve their AM practices."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28575</xdr:rowOff>
        </xdr:from>
        <xdr:to>
          <xdr:col>11</xdr:col>
          <xdr:colOff>247650</xdr:colOff>
          <xdr:row>23</xdr:row>
          <xdr:rowOff>1200150</xdr:rowOff>
        </xdr:to>
        <xdr:sp macro="" textlink="">
          <xdr:nvSpPr>
            <xdr:cNvPr id="16398" name="Check Box 14" descr="This is a checkbox that can be clicked on or off. When clicked on, it would indicate that the municipality documents improvements to our AM practices. "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28575</xdr:rowOff>
        </xdr:from>
        <xdr:to>
          <xdr:col>2</xdr:col>
          <xdr:colOff>228600</xdr:colOff>
          <xdr:row>31</xdr:row>
          <xdr:rowOff>476250</xdr:rowOff>
        </xdr:to>
        <xdr:sp macro="" textlink="">
          <xdr:nvSpPr>
            <xdr:cNvPr id="16399" name="Check Box 15" descr="This is a checkbox that can be clicked on or off. When clicked on, it would indicate that the municipality has identified short-term actions that will demonstrate early progress on AM."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19050</xdr:rowOff>
        </xdr:from>
        <xdr:to>
          <xdr:col>5</xdr:col>
          <xdr:colOff>228600</xdr:colOff>
          <xdr:row>31</xdr:row>
          <xdr:rowOff>476250</xdr:rowOff>
        </xdr:to>
        <xdr:sp macro="" textlink="">
          <xdr:nvSpPr>
            <xdr:cNvPr id="16400" name="Check Box 16" descr="This is a checkbox that can be clicked on or off. When clicked on, it would indicate that the municipality is collecting baseline data on their current AM practices. "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38100</xdr:rowOff>
        </xdr:from>
        <xdr:to>
          <xdr:col>7</xdr:col>
          <xdr:colOff>228600</xdr:colOff>
          <xdr:row>31</xdr:row>
          <xdr:rowOff>476250</xdr:rowOff>
        </xdr:to>
        <xdr:sp macro="" textlink="">
          <xdr:nvSpPr>
            <xdr:cNvPr id="16401" name="Check Box 17" descr="This is a checkbox that can be clicked on or off. When clicked on, it would indicate that the municipality has established performance measures to monitor their asset management progress, outcomes, and the benefits to the community."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xdr:row>
          <xdr:rowOff>28575</xdr:rowOff>
        </xdr:from>
        <xdr:to>
          <xdr:col>9</xdr:col>
          <xdr:colOff>228600</xdr:colOff>
          <xdr:row>31</xdr:row>
          <xdr:rowOff>476250</xdr:rowOff>
        </xdr:to>
        <xdr:sp macro="" textlink="">
          <xdr:nvSpPr>
            <xdr:cNvPr id="16402" name="Check Box 18" descr="This is a checkbox that can be clicked on or off. When clicked on, it would indicate that the municipality uses performance measures to monitor AM progress, outcomes, and benefits"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28575</xdr:rowOff>
        </xdr:from>
        <xdr:to>
          <xdr:col>11</xdr:col>
          <xdr:colOff>257175</xdr:colOff>
          <xdr:row>31</xdr:row>
          <xdr:rowOff>485775</xdr:rowOff>
        </xdr:to>
        <xdr:sp macro="" textlink="">
          <xdr:nvSpPr>
            <xdr:cNvPr id="16403" name="Check Box 19" descr="This is a checkbox that can be clicked on or off. When clicked on, it would indicate that the municipality monitors performance and use the feedback to prioritize and make ongoing refinements and improvements to AM practices."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16</xdr:col>
      <xdr:colOff>0</xdr:colOff>
      <xdr:row>1</xdr:row>
      <xdr:rowOff>0</xdr:rowOff>
    </xdr:from>
    <xdr:to>
      <xdr:col>19</xdr:col>
      <xdr:colOff>660592</xdr:colOff>
      <xdr:row>2</xdr:row>
      <xdr:rowOff>224425</xdr:rowOff>
    </xdr:to>
    <xdr:pic>
      <xdr:nvPicPr>
        <xdr:cNvPr id="24" name="Picture 23" descr="This is an image of FCM's logo." title="FCM Logo">
          <a:extLst>
            <a:ext uri="{FF2B5EF4-FFF2-40B4-BE49-F238E27FC236}">
              <a16:creationId xmlns:a16="http://schemas.microsoft.com/office/drawing/2014/main" id="{00000000-0008-0000-0200-000018000000}"/>
            </a:ext>
          </a:extLst>
        </xdr:cNvPr>
        <xdr:cNvPicPr/>
      </xdr:nvPicPr>
      <xdr:blipFill>
        <a:blip xmlns:r="http://schemas.openxmlformats.org/officeDocument/2006/relationships" r:embed="rId1"/>
        <a:stretch>
          <a:fillRect/>
        </a:stretch>
      </xdr:blipFill>
      <xdr:spPr>
        <a:xfrm>
          <a:off x="8017809" y="190500"/>
          <a:ext cx="2901770" cy="4933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12</xdr:row>
          <xdr:rowOff>57150</xdr:rowOff>
        </xdr:from>
        <xdr:to>
          <xdr:col>7</xdr:col>
          <xdr:colOff>209550</xdr:colOff>
          <xdr:row>14</xdr:row>
          <xdr:rowOff>1143000</xdr:rowOff>
        </xdr:to>
        <xdr:sp macro="" textlink="">
          <xdr:nvSpPr>
            <xdr:cNvPr id="21505" name="Check Box 1" descr="This is a checkbox that can be clicked on or off. When clicked on, it would indicate that the municipality’s AM team* works within the organization to lead, communicate, and support AM improvements and organizational changes."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28575</xdr:rowOff>
        </xdr:from>
        <xdr:to>
          <xdr:col>5</xdr:col>
          <xdr:colOff>238125</xdr:colOff>
          <xdr:row>14</xdr:row>
          <xdr:rowOff>1133475</xdr:rowOff>
        </xdr:to>
        <xdr:sp macro="" textlink="">
          <xdr:nvSpPr>
            <xdr:cNvPr id="21506" name="Check Box 2" descr="This is a checkbox that can be clicked on or off. When clicked on, it would indicate that the municipality has a cross-functional AM team* that guides the planning and implementation of their AM program."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47625</xdr:rowOff>
        </xdr:from>
        <xdr:to>
          <xdr:col>2</xdr:col>
          <xdr:colOff>228600</xdr:colOff>
          <xdr:row>14</xdr:row>
          <xdr:rowOff>1133475</xdr:rowOff>
        </xdr:to>
        <xdr:sp macro="" textlink="">
          <xdr:nvSpPr>
            <xdr:cNvPr id="21508" name="Check Box 4" descr="This is a checkbox that can be clicked on or off. When clicked on, it would indicate that the municipality has identified the representation we need on their cross-functional AM team.   "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xdr:row>
          <xdr:rowOff>47625</xdr:rowOff>
        </xdr:from>
        <xdr:to>
          <xdr:col>9</xdr:col>
          <xdr:colOff>238125</xdr:colOff>
          <xdr:row>14</xdr:row>
          <xdr:rowOff>1143000</xdr:rowOff>
        </xdr:to>
        <xdr:sp macro="" textlink="">
          <xdr:nvSpPr>
            <xdr:cNvPr id="21509" name="Check Box 5" descr="This is a checkbox that can be clicked on or off. When clicked on, it would indicate that the municipality’s AM team* is permanent and tasked with guiding and supporting AM across the organization on an ongoing basis."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xdr:row>
          <xdr:rowOff>38100</xdr:rowOff>
        </xdr:from>
        <xdr:to>
          <xdr:col>11</xdr:col>
          <xdr:colOff>238125</xdr:colOff>
          <xdr:row>14</xdr:row>
          <xdr:rowOff>1143000</xdr:rowOff>
        </xdr:to>
        <xdr:sp macro="" textlink="">
          <xdr:nvSpPr>
            <xdr:cNvPr id="21510" name="Check Box 6" descr="This is a checkbox that can be clicked on or off. When clicked on, it would indicate that the municipality’s AM team* guides and supports the ongoing improvement of AM within the organization."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19050</xdr:rowOff>
        </xdr:from>
        <xdr:to>
          <xdr:col>2</xdr:col>
          <xdr:colOff>247650</xdr:colOff>
          <xdr:row>24</xdr:row>
          <xdr:rowOff>1000125</xdr:rowOff>
        </xdr:to>
        <xdr:sp macro="" textlink="">
          <xdr:nvSpPr>
            <xdr:cNvPr id="21511" name="Check Box 7" descr="This is a checkbox that can be clicked on or off. When clicked on, it would indicate that the municipality has a champion who has been tasked with planning for their AM program.  "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5</xdr:col>
          <xdr:colOff>228600</xdr:colOff>
          <xdr:row>23</xdr:row>
          <xdr:rowOff>466725</xdr:rowOff>
        </xdr:to>
        <xdr:sp macro="" textlink="">
          <xdr:nvSpPr>
            <xdr:cNvPr id="21513" name="Check Box 9" descr="This is a checkbox that can be clicked on or off. When clicked on, it would indicate that the municipality’s AM team* has a documented mandate to develop their AM program, which is outlined in a terms of reference and a one- to three-year roadmap.  "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28575</xdr:rowOff>
        </xdr:from>
        <xdr:to>
          <xdr:col>5</xdr:col>
          <xdr:colOff>219075</xdr:colOff>
          <xdr:row>24</xdr:row>
          <xdr:rowOff>1143000</xdr:rowOff>
        </xdr:to>
        <xdr:sp macro="" textlink="">
          <xdr:nvSpPr>
            <xdr:cNvPr id="21514" name="Check Box 10" descr="This is a checkbox that can be clicked on or off. When clicked on, it would indicate that the municipality’s AM team is accountable to senior management and council."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28575</xdr:rowOff>
        </xdr:from>
        <xdr:to>
          <xdr:col>9</xdr:col>
          <xdr:colOff>238125</xdr:colOff>
          <xdr:row>24</xdr:row>
          <xdr:rowOff>1019175</xdr:rowOff>
        </xdr:to>
        <xdr:sp macro="" textlink="">
          <xdr:nvSpPr>
            <xdr:cNvPr id="21515" name="Check Box 11" descr="This is a checkbox that can be clicked on or off. When clicked on, it would indicate that the municipality has operationalized AM roles and responsibilities across their organization. "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xdr:rowOff>
        </xdr:from>
        <xdr:to>
          <xdr:col>11</xdr:col>
          <xdr:colOff>238125</xdr:colOff>
          <xdr:row>24</xdr:row>
          <xdr:rowOff>1019175</xdr:rowOff>
        </xdr:to>
        <xdr:sp macro="" textlink="">
          <xdr:nvSpPr>
            <xdr:cNvPr id="21517" name="Check Box 13" descr="This is a checkbox that can be clicked on or off. When clicked on, it would indicate that the municipality documents changes to AM roles and responsibilities as needed to support their evolving requirements. "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28575</xdr:rowOff>
        </xdr:from>
        <xdr:to>
          <xdr:col>2</xdr:col>
          <xdr:colOff>247650</xdr:colOff>
          <xdr:row>33</xdr:row>
          <xdr:rowOff>514350</xdr:rowOff>
        </xdr:to>
        <xdr:sp macro="" textlink="">
          <xdr:nvSpPr>
            <xdr:cNvPr id="21519" name="Check Box 15" descr="This is a checkbox that can be clicked on or off. When clicked on, it would indicate that Council knows that resources must be dedicated to exploring the requirements for AM and for drafting an AM roadmap.  "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9525</xdr:colOff>
          <xdr:row>33</xdr:row>
          <xdr:rowOff>504825</xdr:rowOff>
        </xdr:to>
        <xdr:sp macro="" textlink="">
          <xdr:nvSpPr>
            <xdr:cNvPr id="21520" name="Check Box 16" descr="This is a checkbox that can be clicked on or off. When clicked on, it would indicate that Council demonstrates buy-in and support for AM and allocates resources (funding or staff time) to further develop the AM program. "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19050</xdr:rowOff>
        </xdr:from>
        <xdr:to>
          <xdr:col>8</xdr:col>
          <xdr:colOff>9525</xdr:colOff>
          <xdr:row>33</xdr:row>
          <xdr:rowOff>504825</xdr:rowOff>
        </xdr:to>
        <xdr:sp macro="" textlink="">
          <xdr:nvSpPr>
            <xdr:cNvPr id="21521" name="Check Box 17" descr="This is a checkbox that can be clicked on or off. When clicked on, it would indicate that Council champions AM as a core business function and has approved funding to continue AM roadmap activities. "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xdr:row>
          <xdr:rowOff>28575</xdr:rowOff>
        </xdr:from>
        <xdr:to>
          <xdr:col>10</xdr:col>
          <xdr:colOff>0</xdr:colOff>
          <xdr:row>33</xdr:row>
          <xdr:rowOff>514350</xdr:rowOff>
        </xdr:to>
        <xdr:sp macro="" textlink="">
          <xdr:nvSpPr>
            <xdr:cNvPr id="21522" name="Check Box 18" descr="This is a checkbox that can be clicked on or off. When clicked on, it would indicate that Council funds ongoing AM monitoring and enhancement. "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28575</xdr:rowOff>
        </xdr:from>
        <xdr:to>
          <xdr:col>7</xdr:col>
          <xdr:colOff>238125</xdr:colOff>
          <xdr:row>23</xdr:row>
          <xdr:rowOff>476250</xdr:rowOff>
        </xdr:to>
        <xdr:sp macro="" textlink="">
          <xdr:nvSpPr>
            <xdr:cNvPr id="21525" name="Check Box 21" descr="This is a checkbox that can be clicked on or off. When clicked on, it would indicate that the municipality’s AM team* is accountable for implementing their AM program. "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28575</xdr:rowOff>
        </xdr:from>
        <xdr:to>
          <xdr:col>7</xdr:col>
          <xdr:colOff>257175</xdr:colOff>
          <xdr:row>24</xdr:row>
          <xdr:rowOff>1181100</xdr:rowOff>
        </xdr:to>
        <xdr:sp macro="" textlink="">
          <xdr:nvSpPr>
            <xdr:cNvPr id="21526" name="Check Box 22" descr="This is a checkbox that can be clicked on or off. When clicked on, it would indicate that AM roles and responsibilities are included in staff job descriptions.  "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28575</xdr:rowOff>
        </xdr:from>
        <xdr:to>
          <xdr:col>11</xdr:col>
          <xdr:colOff>247650</xdr:colOff>
          <xdr:row>31</xdr:row>
          <xdr:rowOff>733425</xdr:rowOff>
        </xdr:to>
        <xdr:sp macro="" textlink="">
          <xdr:nvSpPr>
            <xdr:cNvPr id="21528" name="Check Box 24" descr="This is a checkbox that can be clicked on or off. When clicked on, it would indicate that the municipality’s AM team measures and monitors progress.  "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32</xdr:row>
          <xdr:rowOff>38100</xdr:rowOff>
        </xdr:from>
        <xdr:to>
          <xdr:col>11</xdr:col>
          <xdr:colOff>266700</xdr:colOff>
          <xdr:row>33</xdr:row>
          <xdr:rowOff>514350</xdr:rowOff>
        </xdr:to>
        <xdr:sp macro="" textlink="">
          <xdr:nvSpPr>
            <xdr:cNvPr id="21529" name="Check Box 25" descr="This is a checkbox that can be clicked on or off. When clicked on, it would indicate that Council demonstrates commitment to ongoing improvement of AM practices."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16</xdr:col>
      <xdr:colOff>0</xdr:colOff>
      <xdr:row>1</xdr:row>
      <xdr:rowOff>0</xdr:rowOff>
    </xdr:from>
    <xdr:to>
      <xdr:col>19</xdr:col>
      <xdr:colOff>663394</xdr:colOff>
      <xdr:row>2</xdr:row>
      <xdr:rowOff>226666</xdr:rowOff>
    </xdr:to>
    <xdr:pic>
      <xdr:nvPicPr>
        <xdr:cNvPr id="24" name="Picture 23" descr="This is an image of FCM's logo." title="FCM Logo">
          <a:extLst>
            <a:ext uri="{FF2B5EF4-FFF2-40B4-BE49-F238E27FC236}">
              <a16:creationId xmlns:a16="http://schemas.microsoft.com/office/drawing/2014/main" id="{00000000-0008-0000-0300-000018000000}"/>
            </a:ext>
          </a:extLst>
        </xdr:cNvPr>
        <xdr:cNvPicPr/>
      </xdr:nvPicPr>
      <xdr:blipFill>
        <a:blip xmlns:r="http://schemas.openxmlformats.org/officeDocument/2006/relationships" r:embed="rId1"/>
        <a:stretch>
          <a:fillRect/>
        </a:stretch>
      </xdr:blipFill>
      <xdr:spPr>
        <a:xfrm>
          <a:off x="8010525" y="190500"/>
          <a:ext cx="2901770" cy="4933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12</xdr:row>
          <xdr:rowOff>19050</xdr:rowOff>
        </xdr:from>
        <xdr:to>
          <xdr:col>7</xdr:col>
          <xdr:colOff>247650</xdr:colOff>
          <xdr:row>12</xdr:row>
          <xdr:rowOff>790575</xdr:rowOff>
        </xdr:to>
        <xdr:sp macro="" textlink="">
          <xdr:nvSpPr>
            <xdr:cNvPr id="22529" name="Check Box 1" descr="This is a checkbox that can be clicked on or off. When clicked on, it would indicate that the municipality has a consolidated, basic inventory of all assets."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28575</xdr:rowOff>
        </xdr:from>
        <xdr:to>
          <xdr:col>6</xdr:col>
          <xdr:colOff>19050</xdr:colOff>
          <xdr:row>13</xdr:row>
          <xdr:rowOff>676275</xdr:rowOff>
        </xdr:to>
        <xdr:sp macro="" textlink="">
          <xdr:nvSpPr>
            <xdr:cNvPr id="22530" name="Check Box 2" descr="This is a checkbox that can be clicked on or off. When clicked on, it would indicate that the municipality has a basic inventory of most critical assets, including information on general assest properties,"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19050</xdr:rowOff>
        </xdr:from>
        <xdr:to>
          <xdr:col>5</xdr:col>
          <xdr:colOff>247650</xdr:colOff>
          <xdr:row>15</xdr:row>
          <xdr:rowOff>914400</xdr:rowOff>
        </xdr:to>
        <xdr:sp macro="" textlink="">
          <xdr:nvSpPr>
            <xdr:cNvPr id="22531" name="Check Box 3" descr="This is a checkbox that can be clicked on or off. When clicked on, it would indicate that the municipality has defined critical assets and have some information on asset condition for these assets." hidden="1">
              <a:extLst>
                <a:ext uri="{63B3BB69-23CF-44E3-9099-C40C66FF867C}">
                  <a14:compatExt spid="_x0000_s22531"/>
                </a:ext>
                <a:ext uri="{FF2B5EF4-FFF2-40B4-BE49-F238E27FC236}">
                  <a16:creationId xmlns:a16="http://schemas.microsoft.com/office/drawing/2014/main" id="{00000000-0008-0000-04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19050</xdr:rowOff>
        </xdr:from>
        <xdr:to>
          <xdr:col>3</xdr:col>
          <xdr:colOff>9525</xdr:colOff>
          <xdr:row>13</xdr:row>
          <xdr:rowOff>704850</xdr:rowOff>
        </xdr:to>
        <xdr:sp macro="" textlink="">
          <xdr:nvSpPr>
            <xdr:cNvPr id="22532" name="Check Box 4" descr="This is a checkbox that can be clicked on or off. When clicked on, it would indicate that the municipality has asset inventory data, including approximate quantities of assets within most asset groups."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xdr:row>
          <xdr:rowOff>28575</xdr:rowOff>
        </xdr:from>
        <xdr:to>
          <xdr:col>10</xdr:col>
          <xdr:colOff>9525</xdr:colOff>
          <xdr:row>13</xdr:row>
          <xdr:rowOff>657225</xdr:rowOff>
        </xdr:to>
        <xdr:sp macro="" textlink="">
          <xdr:nvSpPr>
            <xdr:cNvPr id="22533" name="Check Box 5" descr="This is a checkbox that can be clicked on or off. When clicked on, it would indicate that the municipality has expanded inventory data for some assets."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xdr:row>
          <xdr:rowOff>47625</xdr:rowOff>
        </xdr:from>
        <xdr:to>
          <xdr:col>11</xdr:col>
          <xdr:colOff>257175</xdr:colOff>
          <xdr:row>13</xdr:row>
          <xdr:rowOff>676275</xdr:rowOff>
        </xdr:to>
        <xdr:sp macro="" textlink="">
          <xdr:nvSpPr>
            <xdr:cNvPr id="22534" name="Check Box 6" descr="This is a checkbox that can be clicked on or off. When clicked on, it would indicate that the municipality has expanded inventory data for most assets." hidden="1">
              <a:extLst>
                <a:ext uri="{63B3BB69-23CF-44E3-9099-C40C66FF867C}">
                  <a14:compatExt spid="_x0000_s22534"/>
                </a:ext>
                <a:ext uri="{FF2B5EF4-FFF2-40B4-BE49-F238E27FC236}">
                  <a16:creationId xmlns:a16="http://schemas.microsoft.com/office/drawing/2014/main" id="{00000000-0008-0000-04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38100</xdr:rowOff>
        </xdr:from>
        <xdr:to>
          <xdr:col>3</xdr:col>
          <xdr:colOff>19050</xdr:colOff>
          <xdr:row>25</xdr:row>
          <xdr:rowOff>962025</xdr:rowOff>
        </xdr:to>
        <xdr:sp macro="" textlink="">
          <xdr:nvSpPr>
            <xdr:cNvPr id="22535" name="Check Box 7" descr="This is a checkbox that can be clicked on or off. When clicked on, it would indicate that the municipality has informal or anecdotal approaches for measuring asset or service performance. " hidden="1">
              <a:extLst>
                <a:ext uri="{63B3BB69-23CF-44E3-9099-C40C66FF867C}">
                  <a14:compatExt spid="_x0000_s22535"/>
                </a:ext>
                <a:ext uri="{FF2B5EF4-FFF2-40B4-BE49-F238E27FC236}">
                  <a16:creationId xmlns:a16="http://schemas.microsoft.com/office/drawing/2014/main" id="{00000000-0008-0000-04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19050</xdr:colOff>
          <xdr:row>25</xdr:row>
          <xdr:rowOff>952500</xdr:rowOff>
        </xdr:to>
        <xdr:sp macro="" textlink="">
          <xdr:nvSpPr>
            <xdr:cNvPr id="22536" name="Check Box 8" descr="This is a checkbox that can be clicked on or off. When clicked on, it would indicate that the municipality has some information on performance of critical assets, collected from a variety of sources." hidden="1">
              <a:extLst>
                <a:ext uri="{63B3BB69-23CF-44E3-9099-C40C66FF867C}">
                  <a14:compatExt spid="_x0000_s22536"/>
                </a:ext>
                <a:ext uri="{FF2B5EF4-FFF2-40B4-BE49-F238E27FC236}">
                  <a16:creationId xmlns:a16="http://schemas.microsoft.com/office/drawing/2014/main" id="{00000000-0008-0000-04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28575</xdr:rowOff>
        </xdr:from>
        <xdr:to>
          <xdr:col>9</xdr:col>
          <xdr:colOff>228600</xdr:colOff>
          <xdr:row>23</xdr:row>
          <xdr:rowOff>485775</xdr:rowOff>
        </xdr:to>
        <xdr:sp macro="" textlink="">
          <xdr:nvSpPr>
            <xdr:cNvPr id="22538" name="Check Box 10" descr="This is a checkbox that can be clicked on or off. When clicked on, it would indicate that the municipality has defined level of service measurements for critical service areas." hidden="1">
              <a:extLst>
                <a:ext uri="{63B3BB69-23CF-44E3-9099-C40C66FF867C}">
                  <a14:compatExt spid="_x0000_s22538"/>
                </a:ext>
                <a:ext uri="{FF2B5EF4-FFF2-40B4-BE49-F238E27FC236}">
                  <a16:creationId xmlns:a16="http://schemas.microsoft.com/office/drawing/2014/main" id="{00000000-0008-0000-04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xdr:rowOff>
        </xdr:from>
        <xdr:to>
          <xdr:col>11</xdr:col>
          <xdr:colOff>257175</xdr:colOff>
          <xdr:row>23</xdr:row>
          <xdr:rowOff>476250</xdr:rowOff>
        </xdr:to>
        <xdr:sp macro="" textlink="">
          <xdr:nvSpPr>
            <xdr:cNvPr id="22539" name="Check Box 11" descr="This is a checkbox that can be clicked on or off. When clicked on, it would indicate that the municipality has defined level of service measurements for most or all service areas." hidden="1">
              <a:extLst>
                <a:ext uri="{63B3BB69-23CF-44E3-9099-C40C66FF867C}">
                  <a14:compatExt spid="_x0000_s22539"/>
                </a:ext>
                <a:ext uri="{FF2B5EF4-FFF2-40B4-BE49-F238E27FC236}">
                  <a16:creationId xmlns:a16="http://schemas.microsoft.com/office/drawing/2014/main" id="{00000000-0008-0000-04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19050</xdr:rowOff>
        </xdr:from>
        <xdr:to>
          <xdr:col>2</xdr:col>
          <xdr:colOff>247650</xdr:colOff>
          <xdr:row>35</xdr:row>
          <xdr:rowOff>1028700</xdr:rowOff>
        </xdr:to>
        <xdr:sp macro="" textlink="">
          <xdr:nvSpPr>
            <xdr:cNvPr id="22540" name="Check Box 12" descr="This is a checkbox that can be clicked on or off. When clicked on, it would indicate that the municipality has financial information on their assets, supporting minimum PS-3150 reporting requirements.*" hidden="1">
              <a:extLst>
                <a:ext uri="{63B3BB69-23CF-44E3-9099-C40C66FF867C}">
                  <a14:compatExt spid="_x0000_s22540"/>
                </a:ext>
                <a:ext uri="{FF2B5EF4-FFF2-40B4-BE49-F238E27FC236}">
                  <a16:creationId xmlns:a16="http://schemas.microsoft.com/office/drawing/2014/main" id="{00000000-0008-0000-04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19050</xdr:rowOff>
        </xdr:from>
        <xdr:to>
          <xdr:col>5</xdr:col>
          <xdr:colOff>247650</xdr:colOff>
          <xdr:row>33</xdr:row>
          <xdr:rowOff>476250</xdr:rowOff>
        </xdr:to>
        <xdr:sp macro="" textlink="">
          <xdr:nvSpPr>
            <xdr:cNvPr id="22541" name="Check Box 13" descr="This is a checkbox that can be clicked on or off. When clicked on, it would indicate that the municipality has major capital renewal and operating &amp; maintenance (O&amp;M) expenditure data for some assets." hidden="1">
              <a:extLst>
                <a:ext uri="{63B3BB69-23CF-44E3-9099-C40C66FF867C}">
                  <a14:compatExt spid="_x0000_s22541"/>
                </a:ext>
                <a:ext uri="{FF2B5EF4-FFF2-40B4-BE49-F238E27FC236}">
                  <a16:creationId xmlns:a16="http://schemas.microsoft.com/office/drawing/2014/main" id="{00000000-0008-0000-04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9525</xdr:rowOff>
        </xdr:from>
        <xdr:to>
          <xdr:col>7</xdr:col>
          <xdr:colOff>238125</xdr:colOff>
          <xdr:row>32</xdr:row>
          <xdr:rowOff>714375</xdr:rowOff>
        </xdr:to>
        <xdr:sp macro="" textlink="">
          <xdr:nvSpPr>
            <xdr:cNvPr id="22542" name="Check Box 14" descr="This is a checkbox that can be clicked on or off. When clicked on, it would indicate that the municipality has capital (new and renewal) and O&amp;M expenditure data for most assets." hidden="1">
              <a:extLst>
                <a:ext uri="{63B3BB69-23CF-44E3-9099-C40C66FF867C}">
                  <a14:compatExt spid="_x0000_s22542"/>
                </a:ext>
                <a:ext uri="{FF2B5EF4-FFF2-40B4-BE49-F238E27FC236}">
                  <a16:creationId xmlns:a16="http://schemas.microsoft.com/office/drawing/2014/main" id="{00000000-0008-0000-04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28575</xdr:rowOff>
        </xdr:from>
        <xdr:to>
          <xdr:col>9</xdr:col>
          <xdr:colOff>247650</xdr:colOff>
          <xdr:row>35</xdr:row>
          <xdr:rowOff>1028700</xdr:rowOff>
        </xdr:to>
        <xdr:sp macro="" textlink="">
          <xdr:nvSpPr>
            <xdr:cNvPr id="22543" name="Check Box 15" descr="This is a checkbox that can be clicked on or off. When clicked on, it would indicate that the municipality understands the cost of sustaining current levels of service for all critical assets. " hidden="1">
              <a:extLst>
                <a:ext uri="{63B3BB69-23CF-44E3-9099-C40C66FF867C}">
                  <a14:compatExt spid="_x0000_s22543"/>
                </a:ext>
                <a:ext uri="{FF2B5EF4-FFF2-40B4-BE49-F238E27FC236}">
                  <a16:creationId xmlns:a16="http://schemas.microsoft.com/office/drawing/2014/main" id="{00000000-0008-0000-04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38100</xdr:rowOff>
        </xdr:from>
        <xdr:to>
          <xdr:col>7</xdr:col>
          <xdr:colOff>257175</xdr:colOff>
          <xdr:row>23</xdr:row>
          <xdr:rowOff>466725</xdr:rowOff>
        </xdr:to>
        <xdr:sp macro="" textlink="">
          <xdr:nvSpPr>
            <xdr:cNvPr id="22544" name="Check Box 16" descr="This is a checkbox that can be clicked on or off. When clicked on, it would indicate that the municipality has defined level of service measurements for some service areas." hidden="1">
              <a:extLst>
                <a:ext uri="{63B3BB69-23CF-44E3-9099-C40C66FF867C}">
                  <a14:compatExt spid="_x0000_s22544"/>
                </a:ext>
                <a:ext uri="{FF2B5EF4-FFF2-40B4-BE49-F238E27FC236}">
                  <a16:creationId xmlns:a16="http://schemas.microsoft.com/office/drawing/2014/main" id="{00000000-0008-0000-04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xdr:row>
          <xdr:rowOff>19050</xdr:rowOff>
        </xdr:from>
        <xdr:to>
          <xdr:col>7</xdr:col>
          <xdr:colOff>257175</xdr:colOff>
          <xdr:row>24</xdr:row>
          <xdr:rowOff>885825</xdr:rowOff>
        </xdr:to>
        <xdr:sp macro="" textlink="">
          <xdr:nvSpPr>
            <xdr:cNvPr id="22545" name="Check Box 17" descr="This is a checkbox that can be clicked on or off. When clicked on, it would indicate that the municipality has captured data on current level of service performance for some service areas." hidden="1">
              <a:extLst>
                <a:ext uri="{63B3BB69-23CF-44E3-9099-C40C66FF867C}">
                  <a14:compatExt spid="_x0000_s22545"/>
                </a:ext>
                <a:ext uri="{FF2B5EF4-FFF2-40B4-BE49-F238E27FC236}">
                  <a16:creationId xmlns:a16="http://schemas.microsoft.com/office/drawing/2014/main" id="{00000000-0008-0000-04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32</xdr:row>
          <xdr:rowOff>19050</xdr:rowOff>
        </xdr:from>
        <xdr:to>
          <xdr:col>11</xdr:col>
          <xdr:colOff>247650</xdr:colOff>
          <xdr:row>35</xdr:row>
          <xdr:rowOff>1028700</xdr:rowOff>
        </xdr:to>
        <xdr:sp macro="" textlink="">
          <xdr:nvSpPr>
            <xdr:cNvPr id="22546" name="Check Box 18" descr="This is a checkbox that can be clicked on or off. When clicked on, it would indicate that the municipality understands the trade-offs between investment and the level of service we deliver and use this to optimize our financial plans. " hidden="1">
              <a:extLst>
                <a:ext uri="{63B3BB69-23CF-44E3-9099-C40C66FF867C}">
                  <a14:compatExt spid="_x0000_s22546"/>
                </a:ext>
                <a:ext uri="{FF2B5EF4-FFF2-40B4-BE49-F238E27FC236}">
                  <a16:creationId xmlns:a16="http://schemas.microsoft.com/office/drawing/2014/main" id="{00000000-0008-0000-04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19050</xdr:rowOff>
        </xdr:from>
        <xdr:to>
          <xdr:col>9</xdr:col>
          <xdr:colOff>247650</xdr:colOff>
          <xdr:row>25</xdr:row>
          <xdr:rowOff>990600</xdr:rowOff>
        </xdr:to>
        <xdr:sp macro="" textlink="">
          <xdr:nvSpPr>
            <xdr:cNvPr id="22549" name="Check Box 21" descr="This is a checkbox that can be clicked on or off. When clicked on, it would indicate that the municipality communicates the results from their level of service measurement program to staff and council regularly." hidden="1">
              <a:extLst>
                <a:ext uri="{63B3BB69-23CF-44E3-9099-C40C66FF867C}">
                  <a14:compatExt spid="_x0000_s22549"/>
                </a:ext>
                <a:ext uri="{FF2B5EF4-FFF2-40B4-BE49-F238E27FC236}">
                  <a16:creationId xmlns:a16="http://schemas.microsoft.com/office/drawing/2014/main" id="{00000000-0008-0000-04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9525</xdr:rowOff>
        </xdr:from>
        <xdr:to>
          <xdr:col>11</xdr:col>
          <xdr:colOff>247650</xdr:colOff>
          <xdr:row>25</xdr:row>
          <xdr:rowOff>1000125</xdr:rowOff>
        </xdr:to>
        <xdr:sp macro="" textlink="">
          <xdr:nvSpPr>
            <xdr:cNvPr id="22550" name="Check Box 22" descr="This is a checkbox that can be clicked on or off. When clicked on, it would indicate that the municipality continually improves how they collect data on level of service performance." hidden="1">
              <a:extLst>
                <a:ext uri="{63B3BB69-23CF-44E3-9099-C40C66FF867C}">
                  <a14:compatExt spid="_x0000_s22550"/>
                </a:ext>
                <a:ext uri="{FF2B5EF4-FFF2-40B4-BE49-F238E27FC236}">
                  <a16:creationId xmlns:a16="http://schemas.microsoft.com/office/drawing/2014/main" id="{00000000-0008-0000-04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28575</xdr:rowOff>
        </xdr:from>
        <xdr:to>
          <xdr:col>7</xdr:col>
          <xdr:colOff>247650</xdr:colOff>
          <xdr:row>25</xdr:row>
          <xdr:rowOff>1000125</xdr:rowOff>
        </xdr:to>
        <xdr:sp macro="" textlink="">
          <xdr:nvSpPr>
            <xdr:cNvPr id="22551" name="Check Box 23" descr="This is a checkbox that can be clicked on or off. When clicked on, it would indicate that the municipality has reviewed service levels and asset performance with council." hidden="1">
              <a:extLst>
                <a:ext uri="{63B3BB69-23CF-44E3-9099-C40C66FF867C}">
                  <a14:compatExt spid="_x0000_s22551"/>
                </a:ext>
                <a:ext uri="{FF2B5EF4-FFF2-40B4-BE49-F238E27FC236}">
                  <a16:creationId xmlns:a16="http://schemas.microsoft.com/office/drawing/2014/main" id="{00000000-0008-0000-04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28575</xdr:rowOff>
        </xdr:from>
        <xdr:to>
          <xdr:col>5</xdr:col>
          <xdr:colOff>228600</xdr:colOff>
          <xdr:row>14</xdr:row>
          <xdr:rowOff>1038225</xdr:rowOff>
        </xdr:to>
        <xdr:sp macro="" textlink="">
          <xdr:nvSpPr>
            <xdr:cNvPr id="22552" name="Check Box 24" descr="This is a checkbox that can be clicked on or off. When clicked on, it would indicate that the municipality is moving our data to a centralized location for use by the AM team (note: this does not require AM software)." hidden="1">
              <a:extLst>
                <a:ext uri="{63B3BB69-23CF-44E3-9099-C40C66FF867C}">
                  <a14:compatExt spid="_x0000_s22552"/>
                </a:ext>
                <a:ext uri="{FF2B5EF4-FFF2-40B4-BE49-F238E27FC236}">
                  <a16:creationId xmlns:a16="http://schemas.microsoft.com/office/drawing/2014/main" id="{00000000-0008-0000-04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9525</xdr:rowOff>
        </xdr:from>
        <xdr:to>
          <xdr:col>7</xdr:col>
          <xdr:colOff>247650</xdr:colOff>
          <xdr:row>13</xdr:row>
          <xdr:rowOff>657225</xdr:rowOff>
        </xdr:to>
        <xdr:sp macro="" textlink="">
          <xdr:nvSpPr>
            <xdr:cNvPr id="22553" name="Check Box 25" descr="This is a checkbox that can be clicked on or off. When clicked on, it would indicate that the municipality has defined life cycle investment requirements for critical assets." hidden="1">
              <a:extLst>
                <a:ext uri="{63B3BB69-23CF-44E3-9099-C40C66FF867C}">
                  <a14:compatExt spid="_x0000_s22553"/>
                </a:ext>
                <a:ext uri="{FF2B5EF4-FFF2-40B4-BE49-F238E27FC236}">
                  <a16:creationId xmlns:a16="http://schemas.microsoft.com/office/drawing/2014/main" id="{00000000-0008-0000-04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247650</xdr:colOff>
          <xdr:row>15</xdr:row>
          <xdr:rowOff>923925</xdr:rowOff>
        </xdr:to>
        <xdr:sp macro="" textlink="">
          <xdr:nvSpPr>
            <xdr:cNvPr id="22555" name="Check Box 27" descr="This is a checkbox that can be clicked on or off. When clicked on, it would indicate that the municipality has asset condition information on all critical assets." hidden="1">
              <a:extLst>
                <a:ext uri="{63B3BB69-23CF-44E3-9099-C40C66FF867C}">
                  <a14:compatExt spid="_x0000_s22555"/>
                </a:ext>
                <a:ext uri="{FF2B5EF4-FFF2-40B4-BE49-F238E27FC236}">
                  <a16:creationId xmlns:a16="http://schemas.microsoft.com/office/drawing/2014/main" id="{00000000-0008-0000-04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247650</xdr:colOff>
          <xdr:row>14</xdr:row>
          <xdr:rowOff>1038225</xdr:rowOff>
        </xdr:to>
        <xdr:sp macro="" textlink="">
          <xdr:nvSpPr>
            <xdr:cNvPr id="22554" name="Check Box 26" descr="This is a checkbox that can be clicked on or off. When clicked on, it would indicate that the municipality has standardized condition rating systems defined for most asset groups." hidden="1">
              <a:extLst>
                <a:ext uri="{63B3BB69-23CF-44E3-9099-C40C66FF867C}">
                  <a14:compatExt spid="_x0000_s22554"/>
                </a:ext>
                <a:ext uri="{FF2B5EF4-FFF2-40B4-BE49-F238E27FC236}">
                  <a16:creationId xmlns:a16="http://schemas.microsoft.com/office/drawing/2014/main" id="{00000000-0008-0000-04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19050</xdr:rowOff>
        </xdr:from>
        <xdr:to>
          <xdr:col>9</xdr:col>
          <xdr:colOff>238125</xdr:colOff>
          <xdr:row>14</xdr:row>
          <xdr:rowOff>1038225</xdr:rowOff>
        </xdr:to>
        <xdr:sp macro="" textlink="">
          <xdr:nvSpPr>
            <xdr:cNvPr id="22556" name="Check Box 28" descr="This is a checkbox that can be clicked on or off. When clicked on, it would indicate that the municipality has evaluated the life cycle investment requirements associated with critical assets." hidden="1">
              <a:extLst>
                <a:ext uri="{63B3BB69-23CF-44E3-9099-C40C66FF867C}">
                  <a14:compatExt spid="_x0000_s22556"/>
                </a:ext>
                <a:ext uri="{FF2B5EF4-FFF2-40B4-BE49-F238E27FC236}">
                  <a16:creationId xmlns:a16="http://schemas.microsoft.com/office/drawing/2014/main" id="{00000000-0008-0000-04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38100</xdr:rowOff>
        </xdr:from>
        <xdr:to>
          <xdr:col>9</xdr:col>
          <xdr:colOff>247650</xdr:colOff>
          <xdr:row>15</xdr:row>
          <xdr:rowOff>914400</xdr:rowOff>
        </xdr:to>
        <xdr:sp macro="" textlink="">
          <xdr:nvSpPr>
            <xdr:cNvPr id="22557" name="Check Box 29" descr="This is a checkbox that can be clicked on or off. When clicked on, it would indicate that the municipality updates data according to cycles defined in their AM plans or strategy. " hidden="1">
              <a:extLst>
                <a:ext uri="{63B3BB69-23CF-44E3-9099-C40C66FF867C}">
                  <a14:compatExt spid="_x0000_s22557"/>
                </a:ext>
                <a:ext uri="{FF2B5EF4-FFF2-40B4-BE49-F238E27FC236}">
                  <a16:creationId xmlns:a16="http://schemas.microsoft.com/office/drawing/2014/main" id="{00000000-0008-0000-04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57150</xdr:rowOff>
        </xdr:from>
        <xdr:to>
          <xdr:col>11</xdr:col>
          <xdr:colOff>247650</xdr:colOff>
          <xdr:row>15</xdr:row>
          <xdr:rowOff>904875</xdr:rowOff>
        </xdr:to>
        <xdr:sp macro="" textlink="">
          <xdr:nvSpPr>
            <xdr:cNvPr id="22558" name="Check Box 30" descr="This is a checkbox that can be clicked on or off. When clicked on, it would indicate that the municipality has evaluated the life cycle investment requirements associated with most assets." hidden="1">
              <a:extLst>
                <a:ext uri="{63B3BB69-23CF-44E3-9099-C40C66FF867C}">
                  <a14:compatExt spid="_x0000_s22558"/>
                </a:ext>
                <a:ext uri="{FF2B5EF4-FFF2-40B4-BE49-F238E27FC236}">
                  <a16:creationId xmlns:a16="http://schemas.microsoft.com/office/drawing/2014/main" id="{00000000-0008-0000-04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19050</xdr:rowOff>
        </xdr:from>
        <xdr:to>
          <xdr:col>5</xdr:col>
          <xdr:colOff>247650</xdr:colOff>
          <xdr:row>35</xdr:row>
          <xdr:rowOff>1038225</xdr:rowOff>
        </xdr:to>
        <xdr:sp macro="" textlink="">
          <xdr:nvSpPr>
            <xdr:cNvPr id="22560" name="Check Box 32" descr="This is a checkbox that can be clicked on or off. When clicked on, it would indicate that the municipality has a strategy to link AM and financial information. " hidden="1">
              <a:extLst>
                <a:ext uri="{63B3BB69-23CF-44E3-9099-C40C66FF867C}">
                  <a14:compatExt spid="_x0000_s22560"/>
                </a:ext>
                <a:ext uri="{FF2B5EF4-FFF2-40B4-BE49-F238E27FC236}">
                  <a16:creationId xmlns:a16="http://schemas.microsoft.com/office/drawing/2014/main" id="{00000000-0008-0000-04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47625</xdr:rowOff>
        </xdr:from>
        <xdr:to>
          <xdr:col>8</xdr:col>
          <xdr:colOff>9525</xdr:colOff>
          <xdr:row>34</xdr:row>
          <xdr:rowOff>342900</xdr:rowOff>
        </xdr:to>
        <xdr:sp macro="" textlink="">
          <xdr:nvSpPr>
            <xdr:cNvPr id="22561" name="Check Box 33" descr="This is a checkbox that can be clicked on or off. When clicked on, it would indicate that the municipality has linked AM and financial information for all critical assets." hidden="1">
              <a:extLst>
                <a:ext uri="{63B3BB69-23CF-44E3-9099-C40C66FF867C}">
                  <a14:compatExt spid="_x0000_s22561"/>
                </a:ext>
                <a:ext uri="{FF2B5EF4-FFF2-40B4-BE49-F238E27FC236}">
                  <a16:creationId xmlns:a16="http://schemas.microsoft.com/office/drawing/2014/main" id="{00000000-0008-0000-04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47625</xdr:rowOff>
        </xdr:from>
        <xdr:to>
          <xdr:col>7</xdr:col>
          <xdr:colOff>238125</xdr:colOff>
          <xdr:row>35</xdr:row>
          <xdr:rowOff>1038225</xdr:rowOff>
        </xdr:to>
        <xdr:sp macro="" textlink="">
          <xdr:nvSpPr>
            <xdr:cNvPr id="22562" name="Check Box 34" descr="This is a checkbox that can be clicked on or off. When clicked on, it would indicate that the municipality can demonstrate the gaps between forecasted infrastructure needs and current spending levels. " hidden="1">
              <a:extLst>
                <a:ext uri="{63B3BB69-23CF-44E3-9099-C40C66FF867C}">
                  <a14:compatExt spid="_x0000_s22562"/>
                </a:ext>
                <a:ext uri="{FF2B5EF4-FFF2-40B4-BE49-F238E27FC236}">
                  <a16:creationId xmlns:a16="http://schemas.microsoft.com/office/drawing/2014/main" id="{00000000-0008-0000-04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47625</xdr:rowOff>
        </xdr:from>
        <xdr:to>
          <xdr:col>2</xdr:col>
          <xdr:colOff>247650</xdr:colOff>
          <xdr:row>15</xdr:row>
          <xdr:rowOff>914400</xdr:rowOff>
        </xdr:to>
        <xdr:sp macro="" textlink="">
          <xdr:nvSpPr>
            <xdr:cNvPr id="22563" name="Check Box 35" descr="This is a checkbox that can be clicked on or off. When clicked on, it would indicate that the municipality has some anecdotal information on asset condition. Some age information exists." hidden="1">
              <a:extLst>
                <a:ext uri="{63B3BB69-23CF-44E3-9099-C40C66FF867C}">
                  <a14:compatExt spid="_x0000_s22563"/>
                </a:ext>
                <a:ext uri="{FF2B5EF4-FFF2-40B4-BE49-F238E27FC236}">
                  <a16:creationId xmlns:a16="http://schemas.microsoft.com/office/drawing/2014/main" id="{00000000-0008-0000-04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16</xdr:col>
      <xdr:colOff>0</xdr:colOff>
      <xdr:row>1</xdr:row>
      <xdr:rowOff>0</xdr:rowOff>
    </xdr:from>
    <xdr:to>
      <xdr:col>19</xdr:col>
      <xdr:colOff>725037</xdr:colOff>
      <xdr:row>2</xdr:row>
      <xdr:rowOff>225933</xdr:rowOff>
    </xdr:to>
    <xdr:pic>
      <xdr:nvPicPr>
        <xdr:cNvPr id="35" name="Picture 34" descr="This is an image of FCM's logo." title="FCM Logo">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a:fillRect/>
        </a:stretch>
      </xdr:blipFill>
      <xdr:spPr>
        <a:xfrm>
          <a:off x="8011991" y="190500"/>
          <a:ext cx="2901770" cy="4933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12</xdr:row>
          <xdr:rowOff>19050</xdr:rowOff>
        </xdr:from>
        <xdr:to>
          <xdr:col>7</xdr:col>
          <xdr:colOff>257175</xdr:colOff>
          <xdr:row>13</xdr:row>
          <xdr:rowOff>447675</xdr:rowOff>
        </xdr:to>
        <xdr:sp macro="" textlink="">
          <xdr:nvSpPr>
            <xdr:cNvPr id="23553" name="Check Box 1" descr="This is a checkbox that can be clicked on or off. When clicked on, it would indicate that the municipality has a structured asset planning approach, but application is inconsistent."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28575</xdr:rowOff>
        </xdr:from>
        <xdr:to>
          <xdr:col>5</xdr:col>
          <xdr:colOff>247650</xdr:colOff>
          <xdr:row>13</xdr:row>
          <xdr:rowOff>457200</xdr:rowOff>
        </xdr:to>
        <xdr:sp macro="" textlink="">
          <xdr:nvSpPr>
            <xdr:cNvPr id="23554" name="Check Box 2" descr="This is a checkbox that can be clicked on or off. When clicked on, it would indicate that the municipality’s departments follow a similar but informal asset planning approach."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28575</xdr:rowOff>
        </xdr:from>
        <xdr:to>
          <xdr:col>2</xdr:col>
          <xdr:colOff>200025</xdr:colOff>
          <xdr:row>15</xdr:row>
          <xdr:rowOff>142875</xdr:rowOff>
        </xdr:to>
        <xdr:sp macro="" textlink="">
          <xdr:nvSpPr>
            <xdr:cNvPr id="23556" name="Check Box 4" descr="This is a checkbox that can be clicked on or off. When clicked on, it would indicate that the municipality’s asset planning approaches varies across the organization. "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9525</xdr:rowOff>
        </xdr:from>
        <xdr:to>
          <xdr:col>9</xdr:col>
          <xdr:colOff>257175</xdr:colOff>
          <xdr:row>13</xdr:row>
          <xdr:rowOff>438150</xdr:rowOff>
        </xdr:to>
        <xdr:sp macro="" textlink="">
          <xdr:nvSpPr>
            <xdr:cNvPr id="23557" name="Check Box 5" descr="This is a checkbox that can be clicked on or off. When clicked on, it would indicate that the municipality employs a consistent structured asset planning approach for each of their critical services."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xdr:row>
          <xdr:rowOff>19050</xdr:rowOff>
        </xdr:from>
        <xdr:to>
          <xdr:col>11</xdr:col>
          <xdr:colOff>257175</xdr:colOff>
          <xdr:row>13</xdr:row>
          <xdr:rowOff>447675</xdr:rowOff>
        </xdr:to>
        <xdr:sp macro="" textlink="">
          <xdr:nvSpPr>
            <xdr:cNvPr id="23558" name="Check Box 6" descr="This is a checkbox that can be clicked on or off. When clicked on, it would indicate that the municipality employs a consistent structured asset planning approach for all services."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38100</xdr:rowOff>
        </xdr:from>
        <xdr:to>
          <xdr:col>2</xdr:col>
          <xdr:colOff>257175</xdr:colOff>
          <xdr:row>24</xdr:row>
          <xdr:rowOff>1000125</xdr:rowOff>
        </xdr:to>
        <xdr:sp macro="" textlink="">
          <xdr:nvSpPr>
            <xdr:cNvPr id="23559" name="Check Box 7" descr="This is a checkbox that can be clicked on or off. When clicked on, it would indicate that the municipality’s approach to asset renewal focuses on reacting to basic needs (e.g. growth, regulations and known problems)." hidden="1">
              <a:extLst>
                <a:ext uri="{63B3BB69-23CF-44E3-9099-C40C66FF867C}">
                  <a14:compatExt spid="_x0000_s23559"/>
                </a:ext>
                <a:ext uri="{FF2B5EF4-FFF2-40B4-BE49-F238E27FC236}">
                  <a16:creationId xmlns:a16="http://schemas.microsoft.com/office/drawing/2014/main" id="{00000000-0008-0000-05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9525</xdr:rowOff>
        </xdr:from>
        <xdr:to>
          <xdr:col>5</xdr:col>
          <xdr:colOff>238125</xdr:colOff>
          <xdr:row>26</xdr:row>
          <xdr:rowOff>523875</xdr:rowOff>
        </xdr:to>
        <xdr:sp macro="" textlink="">
          <xdr:nvSpPr>
            <xdr:cNvPr id="23560" name="Check Box 8" descr="This is a checkbox that can be clicked on or off. When clicked on, it would indicate that the municipality has a draft AM plans for some asset classes, with forecasted financial needs based on estimated data. " hidden="1">
              <a:extLst>
                <a:ext uri="{63B3BB69-23CF-44E3-9099-C40C66FF867C}">
                  <a14:compatExt spid="_x0000_s23560"/>
                </a:ext>
                <a:ext uri="{FF2B5EF4-FFF2-40B4-BE49-F238E27FC236}">
                  <a16:creationId xmlns:a16="http://schemas.microsoft.com/office/drawing/2014/main" id="{00000000-0008-0000-05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9525</xdr:rowOff>
        </xdr:from>
        <xdr:to>
          <xdr:col>9</xdr:col>
          <xdr:colOff>257175</xdr:colOff>
          <xdr:row>23</xdr:row>
          <xdr:rowOff>476250</xdr:rowOff>
        </xdr:to>
        <xdr:sp macro="" textlink="">
          <xdr:nvSpPr>
            <xdr:cNvPr id="23561" name="Check Box 9" descr="This is a checkbox that can be clicked on or off. When clicked on, it would indicate that the municipality has AM plans for most services based on actual data." hidden="1">
              <a:extLst>
                <a:ext uri="{63B3BB69-23CF-44E3-9099-C40C66FF867C}">
                  <a14:compatExt spid="_x0000_s23561"/>
                </a:ext>
                <a:ext uri="{FF2B5EF4-FFF2-40B4-BE49-F238E27FC236}">
                  <a16:creationId xmlns:a16="http://schemas.microsoft.com/office/drawing/2014/main" id="{00000000-0008-0000-05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9525</xdr:rowOff>
        </xdr:from>
        <xdr:to>
          <xdr:col>11</xdr:col>
          <xdr:colOff>257175</xdr:colOff>
          <xdr:row>23</xdr:row>
          <xdr:rowOff>476250</xdr:rowOff>
        </xdr:to>
        <xdr:sp macro="" textlink="">
          <xdr:nvSpPr>
            <xdr:cNvPr id="23562" name="Check Box 10" descr="&#10;This is a checkbox that can be clicked on or off. When clicked on, it would indicate that the municipality has AM plans for all services based on actual data.&#10;" hidden="1">
              <a:extLst>
                <a:ext uri="{63B3BB69-23CF-44E3-9099-C40C66FF867C}">
                  <a14:compatExt spid="_x0000_s23562"/>
                </a:ext>
                <a:ext uri="{FF2B5EF4-FFF2-40B4-BE49-F238E27FC236}">
                  <a16:creationId xmlns:a16="http://schemas.microsoft.com/office/drawing/2014/main" id="{00000000-0008-0000-05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28575</xdr:rowOff>
        </xdr:from>
        <xdr:to>
          <xdr:col>2</xdr:col>
          <xdr:colOff>257175</xdr:colOff>
          <xdr:row>34</xdr:row>
          <xdr:rowOff>476250</xdr:rowOff>
        </xdr:to>
        <xdr:sp macro="" textlink="">
          <xdr:nvSpPr>
            <xdr:cNvPr id="23563" name="Check Box 11" descr="This is a checkbox that can be clicked on or off. When clicked on, it would indicate that the municipality prepares annual capital and operating budgets based on historical values." hidden="1">
              <a:extLst>
                <a:ext uri="{63B3BB69-23CF-44E3-9099-C40C66FF867C}">
                  <a14:compatExt spid="_x0000_s23563"/>
                </a:ext>
                <a:ext uri="{FF2B5EF4-FFF2-40B4-BE49-F238E27FC236}">
                  <a16:creationId xmlns:a16="http://schemas.microsoft.com/office/drawing/2014/main" id="{00000000-0008-0000-05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9525</xdr:rowOff>
        </xdr:from>
        <xdr:to>
          <xdr:col>5</xdr:col>
          <xdr:colOff>247650</xdr:colOff>
          <xdr:row>36</xdr:row>
          <xdr:rowOff>1323975</xdr:rowOff>
        </xdr:to>
        <xdr:sp macro="" textlink="">
          <xdr:nvSpPr>
            <xdr:cNvPr id="23564" name="Check Box 12" descr="This is a checkbox that can be clicked on or off. When clicked on, it would indicate that the municipality prepares annual capital and operating budgets based on a mix of historical values and new priorities. " hidden="1">
              <a:extLst>
                <a:ext uri="{63B3BB69-23CF-44E3-9099-C40C66FF867C}">
                  <a14:compatExt spid="_x0000_s23564"/>
                </a:ext>
                <a:ext uri="{FF2B5EF4-FFF2-40B4-BE49-F238E27FC236}">
                  <a16:creationId xmlns:a16="http://schemas.microsoft.com/office/drawing/2014/main" id="{00000000-0008-0000-05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47625</xdr:rowOff>
        </xdr:from>
        <xdr:to>
          <xdr:col>7</xdr:col>
          <xdr:colOff>247650</xdr:colOff>
          <xdr:row>34</xdr:row>
          <xdr:rowOff>485775</xdr:rowOff>
        </xdr:to>
        <xdr:sp macro="" textlink="">
          <xdr:nvSpPr>
            <xdr:cNvPr id="23565" name="Check Box 13" descr="This is a checkbox that can be clicked on or off. When clicked on, it would indicate that the municipality prepares an annual capital budget based on an annual assessment of current needs." hidden="1">
              <a:extLst>
                <a:ext uri="{63B3BB69-23CF-44E3-9099-C40C66FF867C}">
                  <a14:compatExt spid="_x0000_s23565"/>
                </a:ext>
                <a:ext uri="{FF2B5EF4-FFF2-40B4-BE49-F238E27FC236}">
                  <a16:creationId xmlns:a16="http://schemas.microsoft.com/office/drawing/2014/main" id="{00000000-0008-0000-05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28575</xdr:rowOff>
        </xdr:from>
        <xdr:to>
          <xdr:col>9</xdr:col>
          <xdr:colOff>238125</xdr:colOff>
          <xdr:row>34</xdr:row>
          <xdr:rowOff>485775</xdr:rowOff>
        </xdr:to>
        <xdr:sp macro="" textlink="">
          <xdr:nvSpPr>
            <xdr:cNvPr id="23566" name="Check Box 14" descr="This is a checkbox that can be clicked on or off. When clicked on, it would indicate that the municipality prepares annual needs- based capital and operating budgets that are based on an annual assessment of risks and current needs." hidden="1">
              <a:extLst>
                <a:ext uri="{63B3BB69-23CF-44E3-9099-C40C66FF867C}">
                  <a14:compatExt spid="_x0000_s23566"/>
                </a:ext>
                <a:ext uri="{FF2B5EF4-FFF2-40B4-BE49-F238E27FC236}">
                  <a16:creationId xmlns:a16="http://schemas.microsoft.com/office/drawing/2014/main" id="{00000000-0008-0000-05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9525</xdr:rowOff>
        </xdr:from>
        <xdr:to>
          <xdr:col>7</xdr:col>
          <xdr:colOff>257175</xdr:colOff>
          <xdr:row>23</xdr:row>
          <xdr:rowOff>495300</xdr:rowOff>
        </xdr:to>
        <xdr:sp macro="" textlink="">
          <xdr:nvSpPr>
            <xdr:cNvPr id="23567" name="Check Box 15" descr="This is a checkbox that can be clicked on or off. When clicked on, it would indicate that the municipality has AM plans for critical services, based on a mix of estimated and actual data." hidden="1">
              <a:extLst>
                <a:ext uri="{63B3BB69-23CF-44E3-9099-C40C66FF867C}">
                  <a14:compatExt spid="_x0000_s23567"/>
                </a:ext>
                <a:ext uri="{FF2B5EF4-FFF2-40B4-BE49-F238E27FC236}">
                  <a16:creationId xmlns:a16="http://schemas.microsoft.com/office/drawing/2014/main" id="{00000000-0008-0000-05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9525</xdr:rowOff>
        </xdr:from>
        <xdr:to>
          <xdr:col>7</xdr:col>
          <xdr:colOff>257175</xdr:colOff>
          <xdr:row>24</xdr:row>
          <xdr:rowOff>1038225</xdr:rowOff>
        </xdr:to>
        <xdr:sp macro="" textlink="">
          <xdr:nvSpPr>
            <xdr:cNvPr id="23568" name="Check Box 16" descr="This is a checkbox that can be clicked on or off. When clicked on, it would indicate that the municipality’s AM plans include available information about level of service (current and target) and risk management." hidden="1">
              <a:extLst>
                <a:ext uri="{63B3BB69-23CF-44E3-9099-C40C66FF867C}">
                  <a14:compatExt spid="_x0000_s23568"/>
                </a:ext>
                <a:ext uri="{FF2B5EF4-FFF2-40B4-BE49-F238E27FC236}">
                  <a16:creationId xmlns:a16="http://schemas.microsoft.com/office/drawing/2014/main" id="{00000000-0008-0000-05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28575</xdr:rowOff>
        </xdr:from>
        <xdr:to>
          <xdr:col>11</xdr:col>
          <xdr:colOff>257175</xdr:colOff>
          <xdr:row>34</xdr:row>
          <xdr:rowOff>485775</xdr:rowOff>
        </xdr:to>
        <xdr:sp macro="" textlink="">
          <xdr:nvSpPr>
            <xdr:cNvPr id="23569" name="Check Box 17" descr="This is a checkbox that can be clicked on or off. When clicked on, it would indicate that the municipality prepares multi-year needs-based capital and operating budgets that are based on their short- and mid-term needs." hidden="1">
              <a:extLst>
                <a:ext uri="{63B3BB69-23CF-44E3-9099-C40C66FF867C}">
                  <a14:compatExt spid="_x0000_s23569"/>
                </a:ext>
                <a:ext uri="{FF2B5EF4-FFF2-40B4-BE49-F238E27FC236}">
                  <a16:creationId xmlns:a16="http://schemas.microsoft.com/office/drawing/2014/main" id="{00000000-0008-0000-05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xdr:row>
          <xdr:rowOff>19050</xdr:rowOff>
        </xdr:from>
        <xdr:to>
          <xdr:col>9</xdr:col>
          <xdr:colOff>247650</xdr:colOff>
          <xdr:row>24</xdr:row>
          <xdr:rowOff>1019175</xdr:rowOff>
        </xdr:to>
        <xdr:sp macro="" textlink="">
          <xdr:nvSpPr>
            <xdr:cNvPr id="23570" name="Check Box 18" descr="This is a checkbox that can be clicked on or off. When clicked on, it would indicate that the municipality’s AM plans include basic needs forecasting and risk management strategies for critical assets." hidden="1">
              <a:extLst>
                <a:ext uri="{63B3BB69-23CF-44E3-9099-C40C66FF867C}">
                  <a14:compatExt spid="_x0000_s23570"/>
                </a:ext>
                <a:ext uri="{FF2B5EF4-FFF2-40B4-BE49-F238E27FC236}">
                  <a16:creationId xmlns:a16="http://schemas.microsoft.com/office/drawing/2014/main" id="{00000000-0008-0000-05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9525</xdr:rowOff>
        </xdr:from>
        <xdr:to>
          <xdr:col>11</xdr:col>
          <xdr:colOff>247650</xdr:colOff>
          <xdr:row>24</xdr:row>
          <xdr:rowOff>1019175</xdr:rowOff>
        </xdr:to>
        <xdr:sp macro="" textlink="">
          <xdr:nvSpPr>
            <xdr:cNvPr id="23571" name="Check Box 19" descr="This is a checkbox that can be clicked on or off. When clicked on, it would indicate that the municipality’s individual AM plans are integrated across services." hidden="1">
              <a:extLst>
                <a:ext uri="{63B3BB69-23CF-44E3-9099-C40C66FF867C}">
                  <a14:compatExt spid="_x0000_s23571"/>
                </a:ext>
                <a:ext uri="{FF2B5EF4-FFF2-40B4-BE49-F238E27FC236}">
                  <a16:creationId xmlns:a16="http://schemas.microsoft.com/office/drawing/2014/main" id="{00000000-0008-0000-05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257175</xdr:colOff>
          <xdr:row>26</xdr:row>
          <xdr:rowOff>552450</xdr:rowOff>
        </xdr:to>
        <xdr:sp macro="" textlink="">
          <xdr:nvSpPr>
            <xdr:cNvPr id="23572" name="Check Box 20" descr="This is a checkbox that can be clicked on or off. When clicked on, it would indicate that the municipality’s AM plans identify short-term issues and priorities. " hidden="1">
              <a:extLst>
                <a:ext uri="{63B3BB69-23CF-44E3-9099-C40C66FF867C}">
                  <a14:compatExt spid="_x0000_s23572"/>
                </a:ext>
                <a:ext uri="{FF2B5EF4-FFF2-40B4-BE49-F238E27FC236}">
                  <a16:creationId xmlns:a16="http://schemas.microsoft.com/office/drawing/2014/main" id="{00000000-0008-0000-05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19050</xdr:rowOff>
        </xdr:from>
        <xdr:to>
          <xdr:col>5</xdr:col>
          <xdr:colOff>247650</xdr:colOff>
          <xdr:row>15</xdr:row>
          <xdr:rowOff>180975</xdr:rowOff>
        </xdr:to>
        <xdr:sp macro="" textlink="">
          <xdr:nvSpPr>
            <xdr:cNvPr id="23573" name="Check Box 21" descr="This is a checkbox that can be clicked on or off. When clicked on, it would indicate that the municipality evaluates investment needs and priorities based on a mix of structured and ad-hoc practices and criteria. " hidden="1">
              <a:extLst>
                <a:ext uri="{63B3BB69-23CF-44E3-9099-C40C66FF867C}">
                  <a14:compatExt spid="_x0000_s23573"/>
                </a:ext>
                <a:ext uri="{FF2B5EF4-FFF2-40B4-BE49-F238E27FC236}">
                  <a16:creationId xmlns:a16="http://schemas.microsoft.com/office/drawing/2014/main" id="{00000000-0008-0000-05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257175</xdr:colOff>
          <xdr:row>15</xdr:row>
          <xdr:rowOff>180975</xdr:rowOff>
        </xdr:to>
        <xdr:sp macro="" textlink="">
          <xdr:nvSpPr>
            <xdr:cNvPr id="23576" name="Check Box 24" descr="This is a checkbox that can be clicked on or off. When clicked on, it would indicate that the municipality sets priorities using criteria based on organizational goals and objectives." hidden="1">
              <a:extLst>
                <a:ext uri="{63B3BB69-23CF-44E3-9099-C40C66FF867C}">
                  <a14:compatExt spid="_x0000_s23576"/>
                </a:ext>
                <a:ext uri="{FF2B5EF4-FFF2-40B4-BE49-F238E27FC236}">
                  <a16:creationId xmlns:a16="http://schemas.microsoft.com/office/drawing/2014/main" id="{00000000-0008-0000-05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19050</xdr:rowOff>
        </xdr:from>
        <xdr:to>
          <xdr:col>9</xdr:col>
          <xdr:colOff>247650</xdr:colOff>
          <xdr:row>15</xdr:row>
          <xdr:rowOff>180975</xdr:rowOff>
        </xdr:to>
        <xdr:sp macro="" textlink="">
          <xdr:nvSpPr>
            <xdr:cNvPr id="23577" name="Check Box 25" descr="This is a checkbox that can be clicked on or off. When clicked on, it would indicate that the municipality sets priorities using criteria that are fully aligned with their organizational goals and objectives. " hidden="1">
              <a:extLst>
                <a:ext uri="{63B3BB69-23CF-44E3-9099-C40C66FF867C}">
                  <a14:compatExt spid="_x0000_s23577"/>
                </a:ext>
                <a:ext uri="{FF2B5EF4-FFF2-40B4-BE49-F238E27FC236}">
                  <a16:creationId xmlns:a16="http://schemas.microsoft.com/office/drawing/2014/main" id="{00000000-0008-0000-05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9525</xdr:rowOff>
        </xdr:from>
        <xdr:to>
          <xdr:col>11</xdr:col>
          <xdr:colOff>247650</xdr:colOff>
          <xdr:row>15</xdr:row>
          <xdr:rowOff>180975</xdr:rowOff>
        </xdr:to>
        <xdr:sp macro="" textlink="">
          <xdr:nvSpPr>
            <xdr:cNvPr id="23579" name="Check Box 27" descr="This is a checkbox that can be clicked on or off. When clicked on, it would indicate that the municipality adapts their planning approach and criteria to align with evolving organizational goals and objectives." hidden="1">
              <a:extLst>
                <a:ext uri="{63B3BB69-23CF-44E3-9099-C40C66FF867C}">
                  <a14:compatExt spid="_x0000_s23579"/>
                </a:ext>
                <a:ext uri="{FF2B5EF4-FFF2-40B4-BE49-F238E27FC236}">
                  <a16:creationId xmlns:a16="http://schemas.microsoft.com/office/drawing/2014/main" id="{00000000-0008-0000-05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28575</xdr:rowOff>
        </xdr:from>
        <xdr:to>
          <xdr:col>7</xdr:col>
          <xdr:colOff>257175</xdr:colOff>
          <xdr:row>36</xdr:row>
          <xdr:rowOff>1304925</xdr:rowOff>
        </xdr:to>
        <xdr:sp macro="" textlink="">
          <xdr:nvSpPr>
            <xdr:cNvPr id="23583" name="Check Box 31" descr="This is a checkbox that can be clicked on or off. When clicked on, it would indicate that the municipality has a 3-year capital plan that addresses short-term issues and priorities. " hidden="1">
              <a:extLst>
                <a:ext uri="{63B3BB69-23CF-44E3-9099-C40C66FF867C}">
                  <a14:compatExt spid="_x0000_s23583"/>
                </a:ext>
                <a:ext uri="{FF2B5EF4-FFF2-40B4-BE49-F238E27FC236}">
                  <a16:creationId xmlns:a16="http://schemas.microsoft.com/office/drawing/2014/main" id="{00000000-0008-0000-05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28575</xdr:rowOff>
        </xdr:from>
        <xdr:to>
          <xdr:col>2</xdr:col>
          <xdr:colOff>257175</xdr:colOff>
          <xdr:row>26</xdr:row>
          <xdr:rowOff>514350</xdr:rowOff>
        </xdr:to>
        <xdr:sp macro="" textlink="">
          <xdr:nvSpPr>
            <xdr:cNvPr id="23585" name="Check Box 33" descr="This is a checkbox that can be clicked on or off. When clicked on, it would indicate that the municipality evaluates priorities based on available information, staff experience, and input from council and management. " hidden="1">
              <a:extLst>
                <a:ext uri="{63B3BB69-23CF-44E3-9099-C40C66FF867C}">
                  <a14:compatExt spid="_x0000_s23585"/>
                </a:ext>
                <a:ext uri="{FF2B5EF4-FFF2-40B4-BE49-F238E27FC236}">
                  <a16:creationId xmlns:a16="http://schemas.microsoft.com/office/drawing/2014/main" id="{00000000-0008-0000-05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38100</xdr:rowOff>
        </xdr:from>
        <xdr:to>
          <xdr:col>9</xdr:col>
          <xdr:colOff>257175</xdr:colOff>
          <xdr:row>25</xdr:row>
          <xdr:rowOff>1343025</xdr:rowOff>
        </xdr:to>
        <xdr:sp macro="" textlink="">
          <xdr:nvSpPr>
            <xdr:cNvPr id="23586" name="Check Box 34" descr="This is a checkbox that can be clicked on or off. When clicked on, it would indicate that the municiaplity's AM plans are based on both short- and long-term issues and priorities. " hidden="1">
              <a:extLst>
                <a:ext uri="{63B3BB69-23CF-44E3-9099-C40C66FF867C}">
                  <a14:compatExt spid="_x0000_s23586"/>
                </a:ext>
                <a:ext uri="{FF2B5EF4-FFF2-40B4-BE49-F238E27FC236}">
                  <a16:creationId xmlns:a16="http://schemas.microsoft.com/office/drawing/2014/main" id="{00000000-0008-0000-05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26</xdr:row>
          <xdr:rowOff>28575</xdr:rowOff>
        </xdr:from>
        <xdr:to>
          <xdr:col>9</xdr:col>
          <xdr:colOff>266700</xdr:colOff>
          <xdr:row>26</xdr:row>
          <xdr:rowOff>561975</xdr:rowOff>
        </xdr:to>
        <xdr:sp macro="" textlink="">
          <xdr:nvSpPr>
            <xdr:cNvPr id="23587" name="Check Box 35" descr="This is a checkbox that can be clicked on or off. When clicked on, it would indicate that the municipality keeps its AM plans up to date through normal business. " hidden="1">
              <a:extLst>
                <a:ext uri="{63B3BB69-23CF-44E3-9099-C40C66FF867C}">
                  <a14:compatExt spid="_x0000_s23587"/>
                </a:ext>
                <a:ext uri="{FF2B5EF4-FFF2-40B4-BE49-F238E27FC236}">
                  <a16:creationId xmlns:a16="http://schemas.microsoft.com/office/drawing/2014/main" id="{00000000-0008-0000-05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47625</xdr:rowOff>
        </xdr:from>
        <xdr:to>
          <xdr:col>11</xdr:col>
          <xdr:colOff>257175</xdr:colOff>
          <xdr:row>26</xdr:row>
          <xdr:rowOff>552450</xdr:rowOff>
        </xdr:to>
        <xdr:sp macro="" textlink="">
          <xdr:nvSpPr>
            <xdr:cNvPr id="23588" name="Check Box 36" descr="This is a checkbox that can be clicked on or off. When clicked on, it would indicate that the municipality’s AM plans include needs forecasts and risk management strategies for most assets. Plans address risks to both service and business goals." hidden="1">
              <a:extLst>
                <a:ext uri="{63B3BB69-23CF-44E3-9099-C40C66FF867C}">
                  <a14:compatExt spid="_x0000_s23588"/>
                </a:ext>
                <a:ext uri="{FF2B5EF4-FFF2-40B4-BE49-F238E27FC236}">
                  <a16:creationId xmlns:a16="http://schemas.microsoft.com/office/drawing/2014/main" id="{00000000-0008-0000-05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19050</xdr:rowOff>
        </xdr:from>
        <xdr:to>
          <xdr:col>2</xdr:col>
          <xdr:colOff>257175</xdr:colOff>
          <xdr:row>36</xdr:row>
          <xdr:rowOff>1295400</xdr:rowOff>
        </xdr:to>
        <xdr:sp macro="" textlink="">
          <xdr:nvSpPr>
            <xdr:cNvPr id="23590" name="Check Box 38" descr="This is a checkbox that can be clicked on or off. When clicked on, it would indicate that the municipality deals with new needs reactively, as they occur. " hidden="1">
              <a:extLst>
                <a:ext uri="{63B3BB69-23CF-44E3-9099-C40C66FF867C}">
                  <a14:compatExt spid="_x0000_s23590"/>
                </a:ext>
                <a:ext uri="{FF2B5EF4-FFF2-40B4-BE49-F238E27FC236}">
                  <a16:creationId xmlns:a16="http://schemas.microsoft.com/office/drawing/2014/main" id="{00000000-0008-0000-05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35</xdr:row>
          <xdr:rowOff>19050</xdr:rowOff>
        </xdr:from>
        <xdr:to>
          <xdr:col>11</xdr:col>
          <xdr:colOff>257175</xdr:colOff>
          <xdr:row>36</xdr:row>
          <xdr:rowOff>1304925</xdr:rowOff>
        </xdr:to>
        <xdr:sp macro="" textlink="">
          <xdr:nvSpPr>
            <xdr:cNvPr id="23591" name="Check Box 39" descr="This is a checkbox that can be clicked on or off. When clicked on, it would indicate that the municipality takes a structured approach to address in-cycle changes." hidden="1">
              <a:extLst>
                <a:ext uri="{63B3BB69-23CF-44E3-9099-C40C66FF867C}">
                  <a14:compatExt spid="_x0000_s23591"/>
                </a:ext>
                <a:ext uri="{FF2B5EF4-FFF2-40B4-BE49-F238E27FC236}">
                  <a16:creationId xmlns:a16="http://schemas.microsoft.com/office/drawing/2014/main" id="{00000000-0008-0000-05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9525</xdr:rowOff>
        </xdr:from>
        <xdr:to>
          <xdr:col>10</xdr:col>
          <xdr:colOff>9525</xdr:colOff>
          <xdr:row>36</xdr:row>
          <xdr:rowOff>0</xdr:rowOff>
        </xdr:to>
        <xdr:sp macro="" textlink="">
          <xdr:nvSpPr>
            <xdr:cNvPr id="23592" name="Check Box 40" descr="This is a checkbox that can be clicked on or off. When clicked on, it would indicate that the municipality has a 5-year capital plan* and updates it annually." hidden="1">
              <a:extLst>
                <a:ext uri="{63B3BB69-23CF-44E3-9099-C40C66FF867C}">
                  <a14:compatExt spid="_x0000_s23592"/>
                </a:ext>
                <a:ext uri="{FF2B5EF4-FFF2-40B4-BE49-F238E27FC236}">
                  <a16:creationId xmlns:a16="http://schemas.microsoft.com/office/drawing/2014/main" id="{00000000-0008-0000-05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28575</xdr:rowOff>
        </xdr:from>
        <xdr:to>
          <xdr:col>9</xdr:col>
          <xdr:colOff>276225</xdr:colOff>
          <xdr:row>36</xdr:row>
          <xdr:rowOff>1333500</xdr:rowOff>
        </xdr:to>
        <xdr:sp macro="" textlink="">
          <xdr:nvSpPr>
            <xdr:cNvPr id="23593" name="Check Box 41" descr="This is a checkbox that can be clicked on or off. When clicked on, it would indicate that the municipality updates their long-term financial plan (at least 10-year) annually and understand the risks associated with their investment gap." hidden="1">
              <a:extLst>
                <a:ext uri="{63B3BB69-23CF-44E3-9099-C40C66FF867C}">
                  <a14:compatExt spid="_x0000_s23593"/>
                </a:ext>
                <a:ext uri="{FF2B5EF4-FFF2-40B4-BE49-F238E27FC236}">
                  <a16:creationId xmlns:a16="http://schemas.microsoft.com/office/drawing/2014/main" id="{00000000-0008-0000-05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16</xdr:col>
      <xdr:colOff>0</xdr:colOff>
      <xdr:row>1</xdr:row>
      <xdr:rowOff>0</xdr:rowOff>
    </xdr:from>
    <xdr:to>
      <xdr:col>19</xdr:col>
      <xdr:colOff>657183</xdr:colOff>
      <xdr:row>2</xdr:row>
      <xdr:rowOff>228323</xdr:rowOff>
    </xdr:to>
    <xdr:pic>
      <xdr:nvPicPr>
        <xdr:cNvPr id="36" name="Picture 35" descr="This is an image of FCM's logo." title="FCM Logo">
          <a:extLst>
            <a:ext uri="{FF2B5EF4-FFF2-40B4-BE49-F238E27FC236}">
              <a16:creationId xmlns:a16="http://schemas.microsoft.com/office/drawing/2014/main" id="{00000000-0008-0000-0500-000024000000}"/>
            </a:ext>
          </a:extLst>
        </xdr:cNvPr>
        <xdr:cNvPicPr/>
      </xdr:nvPicPr>
      <xdr:blipFill>
        <a:blip xmlns:r="http://schemas.openxmlformats.org/officeDocument/2006/relationships" r:embed="rId1"/>
        <a:stretch>
          <a:fillRect/>
        </a:stretch>
      </xdr:blipFill>
      <xdr:spPr>
        <a:xfrm>
          <a:off x="8166652" y="190500"/>
          <a:ext cx="2901770" cy="4933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12</xdr:row>
          <xdr:rowOff>28575</xdr:rowOff>
        </xdr:from>
        <xdr:to>
          <xdr:col>7</xdr:col>
          <xdr:colOff>247650</xdr:colOff>
          <xdr:row>13</xdr:row>
          <xdr:rowOff>476250</xdr:rowOff>
        </xdr:to>
        <xdr:sp macro="" textlink="">
          <xdr:nvSpPr>
            <xdr:cNvPr id="24577" name="Check Box 1" descr="This is a checkbox that can be clicked on or off. When clicked on, it would indicate that the municipality provides all staff with basic AM awareness training."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xdr:rowOff>
        </xdr:from>
        <xdr:to>
          <xdr:col>5</xdr:col>
          <xdr:colOff>247650</xdr:colOff>
          <xdr:row>13</xdr:row>
          <xdr:rowOff>466725</xdr:rowOff>
        </xdr:to>
        <xdr:sp macro="" textlink="">
          <xdr:nvSpPr>
            <xdr:cNvPr id="24578" name="Check Box 2" descr="This is a checkbox that can be clicked on or off. When clicked on, it would indicate that the municipality’s AM training and development requirements are defined by management based on short-term needs."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19050</xdr:rowOff>
        </xdr:from>
        <xdr:to>
          <xdr:col>2</xdr:col>
          <xdr:colOff>238125</xdr:colOff>
          <xdr:row>13</xdr:row>
          <xdr:rowOff>485775</xdr:rowOff>
        </xdr:to>
        <xdr:sp macro="" textlink="">
          <xdr:nvSpPr>
            <xdr:cNvPr id="24579" name="Check Box 3" descr="This is a checkbox that can be clicked on or off. When clicked on, it would indicate that the municipality’s AM training and development approach is informal and largely driven by the personal initiative of staff."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9525</xdr:rowOff>
        </xdr:from>
        <xdr:to>
          <xdr:col>9</xdr:col>
          <xdr:colOff>238125</xdr:colOff>
          <xdr:row>13</xdr:row>
          <xdr:rowOff>495300</xdr:rowOff>
        </xdr:to>
        <xdr:sp macro="" textlink="">
          <xdr:nvSpPr>
            <xdr:cNvPr id="24580" name="Check Box 4" descr="This is a checkbox that can be clicked on or off. When clicked on, it would indicate that the municipality defines AM knowledge and skill requirements. A training plan is in place for all positions."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xdr:row>
          <xdr:rowOff>19050</xdr:rowOff>
        </xdr:from>
        <xdr:to>
          <xdr:col>11</xdr:col>
          <xdr:colOff>228600</xdr:colOff>
          <xdr:row>13</xdr:row>
          <xdr:rowOff>485775</xdr:rowOff>
        </xdr:to>
        <xdr:sp macro="" textlink="">
          <xdr:nvSpPr>
            <xdr:cNvPr id="24581" name="Check Box 5" descr="This is a checkbox that can be clicked on or off. When clicked on, it would indicate that the municipality trains select staff members as internal experts to support the ongoing development of organizational capacity."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66675</xdr:rowOff>
        </xdr:from>
        <xdr:to>
          <xdr:col>2</xdr:col>
          <xdr:colOff>219075</xdr:colOff>
          <xdr:row>25</xdr:row>
          <xdr:rowOff>1019175</xdr:rowOff>
        </xdr:to>
        <xdr:sp macro="" textlink="">
          <xdr:nvSpPr>
            <xdr:cNvPr id="24582" name="Check Box 6" descr="This is a checkbox that can be clicked on or off. When clicked on, it would indicate that the municipality is aware of the need to mitigate the risk of losing information held in the minds of long-term staff. "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57150</xdr:rowOff>
        </xdr:from>
        <xdr:to>
          <xdr:col>5</xdr:col>
          <xdr:colOff>247650</xdr:colOff>
          <xdr:row>25</xdr:row>
          <xdr:rowOff>1009650</xdr:rowOff>
        </xdr:to>
        <xdr:sp macro="" textlink="">
          <xdr:nvSpPr>
            <xdr:cNvPr id="24583" name="Check Box 7" descr="This is a checkbox that can be clicked on or off. When clicked on, it would indicate that the municipality mitigates the risk of losing information held in the minds of long-term staff, through improved record keeping."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9525</xdr:rowOff>
        </xdr:from>
        <xdr:to>
          <xdr:col>9</xdr:col>
          <xdr:colOff>247650</xdr:colOff>
          <xdr:row>23</xdr:row>
          <xdr:rowOff>447675</xdr:rowOff>
        </xdr:to>
        <xdr:sp macro="" textlink="">
          <xdr:nvSpPr>
            <xdr:cNvPr id="24584" name="Check Box 8" descr="This is a checkbox that can be clicked on or off. When clicked on, it would indicate that a culture of knowledge sharing exists and is supported by a mix of formal and informal initiatives in the municipality." hidden="1">
              <a:extLst>
                <a:ext uri="{63B3BB69-23CF-44E3-9099-C40C66FF867C}">
                  <a14:compatExt spid="_x0000_s24584"/>
                </a:ext>
                <a:ext uri="{FF2B5EF4-FFF2-40B4-BE49-F238E27FC236}">
                  <a16:creationId xmlns:a16="http://schemas.microsoft.com/office/drawing/2014/main" id="{00000000-0008-0000-06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xdr:rowOff>
        </xdr:from>
        <xdr:to>
          <xdr:col>11</xdr:col>
          <xdr:colOff>247650</xdr:colOff>
          <xdr:row>23</xdr:row>
          <xdr:rowOff>466725</xdr:rowOff>
        </xdr:to>
        <xdr:sp macro="" textlink="">
          <xdr:nvSpPr>
            <xdr:cNvPr id="24585" name="Check Box 9" descr="This is a checkbox that can be clicked on or off. When clicked on, it would indicate that the municipality captures AM knowledge and it flows freely throughout the organization." hidden="1">
              <a:extLst>
                <a:ext uri="{63B3BB69-23CF-44E3-9099-C40C66FF867C}">
                  <a14:compatExt spid="_x0000_s24585"/>
                </a:ext>
                <a:ext uri="{FF2B5EF4-FFF2-40B4-BE49-F238E27FC236}">
                  <a16:creationId xmlns:a16="http://schemas.microsoft.com/office/drawing/2014/main" id="{00000000-0008-0000-06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9525</xdr:rowOff>
        </xdr:from>
        <xdr:to>
          <xdr:col>2</xdr:col>
          <xdr:colOff>257175</xdr:colOff>
          <xdr:row>36</xdr:row>
          <xdr:rowOff>428625</xdr:rowOff>
        </xdr:to>
        <xdr:sp macro="" textlink="">
          <xdr:nvSpPr>
            <xdr:cNvPr id="24586" name="Check Box 10" descr="This is a checkbox that can be clicked on or off. When clicked on, it would indicate that the municipality is investigating AM-related organizations and resources. " hidden="1">
              <a:extLst>
                <a:ext uri="{63B3BB69-23CF-44E3-9099-C40C66FF867C}">
                  <a14:compatExt spid="_x0000_s24586"/>
                </a:ext>
                <a:ext uri="{FF2B5EF4-FFF2-40B4-BE49-F238E27FC236}">
                  <a16:creationId xmlns:a16="http://schemas.microsoft.com/office/drawing/2014/main" id="{00000000-0008-0000-06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9525</xdr:rowOff>
        </xdr:from>
        <xdr:to>
          <xdr:col>5</xdr:col>
          <xdr:colOff>266700</xdr:colOff>
          <xdr:row>34</xdr:row>
          <xdr:rowOff>561975</xdr:rowOff>
        </xdr:to>
        <xdr:sp macro="" textlink="">
          <xdr:nvSpPr>
            <xdr:cNvPr id="24587" name="Check Box 11" descr="This is a checkbox that can be clicked on or off. When clicked on, it would indicate that municipal staff or elected officials attend AM-related events." hidden="1">
              <a:extLst>
                <a:ext uri="{63B3BB69-23CF-44E3-9099-C40C66FF867C}">
                  <a14:compatExt spid="_x0000_s24587"/>
                </a:ext>
                <a:ext uri="{FF2B5EF4-FFF2-40B4-BE49-F238E27FC236}">
                  <a16:creationId xmlns:a16="http://schemas.microsoft.com/office/drawing/2014/main" id="{00000000-0008-0000-06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19050</xdr:rowOff>
        </xdr:from>
        <xdr:to>
          <xdr:col>7</xdr:col>
          <xdr:colOff>257175</xdr:colOff>
          <xdr:row>34</xdr:row>
          <xdr:rowOff>552450</xdr:rowOff>
        </xdr:to>
        <xdr:sp macro="" textlink="">
          <xdr:nvSpPr>
            <xdr:cNvPr id="24588" name="Check Box 12" descr="This is a checkbox that can be clicked on or off. When clicked on, it would indicate that the municipality is a member of one or more AM organizations and actively share their AM experience." hidden="1">
              <a:extLst>
                <a:ext uri="{63B3BB69-23CF-44E3-9099-C40C66FF867C}">
                  <a14:compatExt spid="_x0000_s24588"/>
                </a:ext>
                <a:ext uri="{FF2B5EF4-FFF2-40B4-BE49-F238E27FC236}">
                  <a16:creationId xmlns:a16="http://schemas.microsoft.com/office/drawing/2014/main" id="{00000000-0008-0000-06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38100</xdr:rowOff>
        </xdr:from>
        <xdr:to>
          <xdr:col>9</xdr:col>
          <xdr:colOff>247650</xdr:colOff>
          <xdr:row>32</xdr:row>
          <xdr:rowOff>733425</xdr:rowOff>
        </xdr:to>
        <xdr:sp macro="" textlink="">
          <xdr:nvSpPr>
            <xdr:cNvPr id="24589" name="Check Box 13" descr="This is a checkbox that can be clicked on or off. When clicked on, it would indicate that the municipality is actively involved in AM organizations and present at AM events." hidden="1">
              <a:extLst>
                <a:ext uri="{63B3BB69-23CF-44E3-9099-C40C66FF867C}">
                  <a14:compatExt spid="_x0000_s24589"/>
                </a:ext>
                <a:ext uri="{FF2B5EF4-FFF2-40B4-BE49-F238E27FC236}">
                  <a16:creationId xmlns:a16="http://schemas.microsoft.com/office/drawing/2014/main" id="{00000000-0008-0000-06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19050</xdr:rowOff>
        </xdr:from>
        <xdr:to>
          <xdr:col>7</xdr:col>
          <xdr:colOff>247650</xdr:colOff>
          <xdr:row>23</xdr:row>
          <xdr:rowOff>457200</xdr:rowOff>
        </xdr:to>
        <xdr:sp macro="" textlink="">
          <xdr:nvSpPr>
            <xdr:cNvPr id="24590" name="Check Box 14" descr="This is a checkbox that can be clicked on or off. When clicked on, it would indicate that a culture of knowledge sharing is emerging internally, supported by official initiatives. " hidden="1">
              <a:extLst>
                <a:ext uri="{63B3BB69-23CF-44E3-9099-C40C66FF867C}">
                  <a14:compatExt spid="_x0000_s24590"/>
                </a:ext>
                <a:ext uri="{FF2B5EF4-FFF2-40B4-BE49-F238E27FC236}">
                  <a16:creationId xmlns:a16="http://schemas.microsoft.com/office/drawing/2014/main" id="{00000000-0008-0000-06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238125</xdr:colOff>
          <xdr:row>24</xdr:row>
          <xdr:rowOff>590550</xdr:rowOff>
        </xdr:to>
        <xdr:sp macro="" textlink="">
          <xdr:nvSpPr>
            <xdr:cNvPr id="24591" name="Check Box 15" descr="This is a checkbox that can be clicked on or off. When clicked on, it would indicate that the municipality collects and maintain AM knowledge resources." hidden="1">
              <a:extLst>
                <a:ext uri="{63B3BB69-23CF-44E3-9099-C40C66FF867C}">
                  <a14:compatExt spid="_x0000_s24591"/>
                </a:ext>
                <a:ext uri="{FF2B5EF4-FFF2-40B4-BE49-F238E27FC236}">
                  <a16:creationId xmlns:a16="http://schemas.microsoft.com/office/drawing/2014/main" id="{00000000-0008-0000-06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28575</xdr:rowOff>
        </xdr:from>
        <xdr:to>
          <xdr:col>11</xdr:col>
          <xdr:colOff>238125</xdr:colOff>
          <xdr:row>32</xdr:row>
          <xdr:rowOff>733425</xdr:rowOff>
        </xdr:to>
        <xdr:sp macro="" textlink="">
          <xdr:nvSpPr>
            <xdr:cNvPr id="24592" name="Check Box 16" descr="This is a checkbox that can be clicked on or off. When clicked on, it would indicate that the municipality is a thought leader on AM within the municipal sector." hidden="1">
              <a:extLst>
                <a:ext uri="{63B3BB69-23CF-44E3-9099-C40C66FF867C}">
                  <a14:compatExt spid="_x0000_s24592"/>
                </a:ext>
                <a:ext uri="{FF2B5EF4-FFF2-40B4-BE49-F238E27FC236}">
                  <a16:creationId xmlns:a16="http://schemas.microsoft.com/office/drawing/2014/main" id="{00000000-0008-0000-06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xdr:row>
          <xdr:rowOff>19050</xdr:rowOff>
        </xdr:from>
        <xdr:to>
          <xdr:col>9</xdr:col>
          <xdr:colOff>247650</xdr:colOff>
          <xdr:row>25</xdr:row>
          <xdr:rowOff>1057275</xdr:rowOff>
        </xdr:to>
        <xdr:sp macro="" textlink="">
          <xdr:nvSpPr>
            <xdr:cNvPr id="24593" name="Check Box 17" descr="This is a checkbox that can be clicked on or off. When clicked on, it would indicate that the municipality disseminates AM knowledge resources within the organization. " hidden="1">
              <a:extLst>
                <a:ext uri="{63B3BB69-23CF-44E3-9099-C40C66FF867C}">
                  <a14:compatExt spid="_x0000_s24593"/>
                </a:ext>
                <a:ext uri="{FF2B5EF4-FFF2-40B4-BE49-F238E27FC236}">
                  <a16:creationId xmlns:a16="http://schemas.microsoft.com/office/drawing/2014/main" id="{00000000-0008-0000-06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28575</xdr:rowOff>
        </xdr:from>
        <xdr:to>
          <xdr:col>11</xdr:col>
          <xdr:colOff>247650</xdr:colOff>
          <xdr:row>25</xdr:row>
          <xdr:rowOff>1057275</xdr:rowOff>
        </xdr:to>
        <xdr:sp macro="" textlink="">
          <xdr:nvSpPr>
            <xdr:cNvPr id="24594" name="Check Box 18" descr="This is a checkbox that can be clicked on or off. When clicked on, it would indicate that staff in the municipality leverage internal and industry knowledge and leading practice resources." hidden="1">
              <a:extLst>
                <a:ext uri="{63B3BB69-23CF-44E3-9099-C40C66FF867C}">
                  <a14:compatExt spid="_x0000_s24594"/>
                </a:ext>
                <a:ext uri="{FF2B5EF4-FFF2-40B4-BE49-F238E27FC236}">
                  <a16:creationId xmlns:a16="http://schemas.microsoft.com/office/drawing/2014/main" id="{00000000-0008-0000-06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238125</xdr:colOff>
          <xdr:row>25</xdr:row>
          <xdr:rowOff>1057275</xdr:rowOff>
        </xdr:to>
        <xdr:sp macro="" textlink="">
          <xdr:nvSpPr>
            <xdr:cNvPr id="24595" name="Check Box 19" descr="This is a checkbox that can be clicked on or off. When clicked on, it would indicate that the municipality communicates the benefits of AM internally to staff and council." hidden="1">
              <a:extLst>
                <a:ext uri="{63B3BB69-23CF-44E3-9099-C40C66FF867C}">
                  <a14:compatExt spid="_x0000_s24595"/>
                </a:ext>
                <a:ext uri="{FF2B5EF4-FFF2-40B4-BE49-F238E27FC236}">
                  <a16:creationId xmlns:a16="http://schemas.microsoft.com/office/drawing/2014/main" id="{00000000-0008-0000-06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19050</xdr:rowOff>
        </xdr:from>
        <xdr:to>
          <xdr:col>5</xdr:col>
          <xdr:colOff>247650</xdr:colOff>
          <xdr:row>14</xdr:row>
          <xdr:rowOff>895350</xdr:rowOff>
        </xdr:to>
        <xdr:sp macro="" textlink="">
          <xdr:nvSpPr>
            <xdr:cNvPr id="24596" name="Check Box 20" descr="This is a checkbox that can be clicked on or off. When clicked on, it would indicate that selected staff of the municipality are trained on basic AM concepts." hidden="1">
              <a:extLst>
                <a:ext uri="{63B3BB69-23CF-44E3-9099-C40C66FF867C}">
                  <a14:compatExt spid="_x0000_s24596"/>
                </a:ext>
                <a:ext uri="{FF2B5EF4-FFF2-40B4-BE49-F238E27FC236}">
                  <a16:creationId xmlns:a16="http://schemas.microsoft.com/office/drawing/2014/main" id="{00000000-0008-0000-06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9525</xdr:rowOff>
        </xdr:from>
        <xdr:to>
          <xdr:col>7</xdr:col>
          <xdr:colOff>238125</xdr:colOff>
          <xdr:row>14</xdr:row>
          <xdr:rowOff>885825</xdr:rowOff>
        </xdr:to>
        <xdr:sp macro="" textlink="">
          <xdr:nvSpPr>
            <xdr:cNvPr id="24597" name="Check Box 21" descr="This is a checkbox that can be clicked on or off. When clicked on, it would indicate that some of the municipality’s staff undergo training on advanced AM concepts specific to their roles and responsibilities." hidden="1">
              <a:extLst>
                <a:ext uri="{63B3BB69-23CF-44E3-9099-C40C66FF867C}">
                  <a14:compatExt spid="_x0000_s24597"/>
                </a:ext>
                <a:ext uri="{FF2B5EF4-FFF2-40B4-BE49-F238E27FC236}">
                  <a16:creationId xmlns:a16="http://schemas.microsoft.com/office/drawing/2014/main" id="{00000000-0008-0000-06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9</xdr:col>
          <xdr:colOff>247650</xdr:colOff>
          <xdr:row>15</xdr:row>
          <xdr:rowOff>914400</xdr:rowOff>
        </xdr:to>
        <xdr:sp macro="" textlink="">
          <xdr:nvSpPr>
            <xdr:cNvPr id="24598" name="Check Box 22" descr="This is a checkbox that can be clicked on or off. When clicked on, it would indicate that the municipality’s council, management and staff receive role-appropriate AM training to establish needed capacity  across the organization. " hidden="1">
              <a:extLst>
                <a:ext uri="{63B3BB69-23CF-44E3-9099-C40C66FF867C}">
                  <a14:compatExt spid="_x0000_s24598"/>
                </a:ext>
                <a:ext uri="{FF2B5EF4-FFF2-40B4-BE49-F238E27FC236}">
                  <a16:creationId xmlns:a16="http://schemas.microsoft.com/office/drawing/2014/main" id="{00000000-0008-0000-06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19050</xdr:rowOff>
        </xdr:from>
        <xdr:to>
          <xdr:col>11</xdr:col>
          <xdr:colOff>247650</xdr:colOff>
          <xdr:row>15</xdr:row>
          <xdr:rowOff>923925</xdr:rowOff>
        </xdr:to>
        <xdr:sp macro="" textlink="">
          <xdr:nvSpPr>
            <xdr:cNvPr id="24599" name="Check Box 23" descr="This is a checkbox that can be clicked on or off. When clicked on, it would indicate that proactive, role-based training serves as a support for career development and succession planning in the municipality." hidden="1">
              <a:extLst>
                <a:ext uri="{63B3BB69-23CF-44E3-9099-C40C66FF867C}">
                  <a14:compatExt spid="_x0000_s24599"/>
                </a:ext>
                <a:ext uri="{FF2B5EF4-FFF2-40B4-BE49-F238E27FC236}">
                  <a16:creationId xmlns:a16="http://schemas.microsoft.com/office/drawing/2014/main" id="{00000000-0008-0000-06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9525</xdr:rowOff>
        </xdr:from>
        <xdr:to>
          <xdr:col>12</xdr:col>
          <xdr:colOff>0</xdr:colOff>
          <xdr:row>34</xdr:row>
          <xdr:rowOff>571500</xdr:rowOff>
        </xdr:to>
        <xdr:sp macro="" textlink="">
          <xdr:nvSpPr>
            <xdr:cNvPr id="24606" name="Check Box 30" descr="This is a checkbox that can be clicked on or off. When clicked on, it would indicate that the municipality is active in coaching others to improve the overall body of AM knowledge." hidden="1">
              <a:extLst>
                <a:ext uri="{63B3BB69-23CF-44E3-9099-C40C66FF867C}">
                  <a14:compatExt spid="_x0000_s24606"/>
                </a:ext>
                <a:ext uri="{FF2B5EF4-FFF2-40B4-BE49-F238E27FC236}">
                  <a16:creationId xmlns:a16="http://schemas.microsoft.com/office/drawing/2014/main" id="{00000000-0008-0000-06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28575</xdr:rowOff>
        </xdr:from>
        <xdr:to>
          <xdr:col>9</xdr:col>
          <xdr:colOff>247650</xdr:colOff>
          <xdr:row>36</xdr:row>
          <xdr:rowOff>438150</xdr:rowOff>
        </xdr:to>
        <xdr:sp macro="" textlink="">
          <xdr:nvSpPr>
            <xdr:cNvPr id="24607" name="Check Box 31" descr="This is a checkbox that can be clicked on or off. When clicked on, it would indicate that the municipality relies on the data from their AM program to explain decisions to the public. " hidden="1">
              <a:extLst>
                <a:ext uri="{63B3BB69-23CF-44E3-9099-C40C66FF867C}">
                  <a14:compatExt spid="_x0000_s24607"/>
                </a:ext>
                <a:ext uri="{FF2B5EF4-FFF2-40B4-BE49-F238E27FC236}">
                  <a16:creationId xmlns:a16="http://schemas.microsoft.com/office/drawing/2014/main" id="{00000000-0008-0000-06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28575</xdr:rowOff>
        </xdr:from>
        <xdr:to>
          <xdr:col>2</xdr:col>
          <xdr:colOff>238125</xdr:colOff>
          <xdr:row>15</xdr:row>
          <xdr:rowOff>914400</xdr:rowOff>
        </xdr:to>
        <xdr:sp macro="" textlink="">
          <xdr:nvSpPr>
            <xdr:cNvPr id="24608" name="Check Box 32" descr="This is a checkbox that can be clicked on or off. When clicked on, it would indicate that some of the municipality’s staff conduct targeted research, seeking out basic information on AM concepts and techniques." hidden="1">
              <a:extLst>
                <a:ext uri="{63B3BB69-23CF-44E3-9099-C40C66FF867C}">
                  <a14:compatExt spid="_x0000_s24608"/>
                </a:ext>
                <a:ext uri="{FF2B5EF4-FFF2-40B4-BE49-F238E27FC236}">
                  <a16:creationId xmlns:a16="http://schemas.microsoft.com/office/drawing/2014/main" id="{00000000-0008-0000-06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28575</xdr:rowOff>
        </xdr:from>
        <xdr:to>
          <xdr:col>5</xdr:col>
          <xdr:colOff>247650</xdr:colOff>
          <xdr:row>15</xdr:row>
          <xdr:rowOff>914400</xdr:rowOff>
        </xdr:to>
        <xdr:sp macro="" textlink="">
          <xdr:nvSpPr>
            <xdr:cNvPr id="24609" name="Check Box 33" descr="This is a checkbox that can be clicked on or off. When clicked on, it would indicate that the municipality’s Council has opportunities to increase their understanding of AM concepts" hidden="1">
              <a:extLst>
                <a:ext uri="{63B3BB69-23CF-44E3-9099-C40C66FF867C}">
                  <a14:compatExt spid="_x0000_s24609"/>
                </a:ext>
                <a:ext uri="{FF2B5EF4-FFF2-40B4-BE49-F238E27FC236}">
                  <a16:creationId xmlns:a16="http://schemas.microsoft.com/office/drawing/2014/main" id="{00000000-0008-0000-06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19050</xdr:rowOff>
        </xdr:from>
        <xdr:to>
          <xdr:col>11</xdr:col>
          <xdr:colOff>247650</xdr:colOff>
          <xdr:row>36</xdr:row>
          <xdr:rowOff>428625</xdr:rowOff>
        </xdr:to>
        <xdr:sp macro="" textlink="">
          <xdr:nvSpPr>
            <xdr:cNvPr id="24611" name="Check Box 35" descr="This is a checkbox that can be clicked on or off. When clicked on, it would indicate that the municipality communicates the benefits of AM to the public." hidden="1">
              <a:extLst>
                <a:ext uri="{63B3BB69-23CF-44E3-9099-C40C66FF867C}">
                  <a14:compatExt spid="_x0000_s24611"/>
                </a:ext>
                <a:ext uri="{FF2B5EF4-FFF2-40B4-BE49-F238E27FC236}">
                  <a16:creationId xmlns:a16="http://schemas.microsoft.com/office/drawing/2014/main" id="{00000000-0008-0000-06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19050</xdr:rowOff>
        </xdr:from>
        <xdr:to>
          <xdr:col>5</xdr:col>
          <xdr:colOff>238125</xdr:colOff>
          <xdr:row>36</xdr:row>
          <xdr:rowOff>428625</xdr:rowOff>
        </xdr:to>
        <xdr:sp macro="" textlink="">
          <xdr:nvSpPr>
            <xdr:cNvPr id="24614" name="Check Box 38" descr="This is a checkbox that can be clicked on or off. When clicked on, it would indicate that the municipality shares basic information on current capital projects with the public." hidden="1">
              <a:extLst>
                <a:ext uri="{63B3BB69-23CF-44E3-9099-C40C66FF867C}">
                  <a14:compatExt spid="_x0000_s24614"/>
                </a:ext>
                <a:ext uri="{FF2B5EF4-FFF2-40B4-BE49-F238E27FC236}">
                  <a16:creationId xmlns:a16="http://schemas.microsoft.com/office/drawing/2014/main" id="{00000000-0008-0000-06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28575</xdr:rowOff>
        </xdr:from>
        <xdr:to>
          <xdr:col>7</xdr:col>
          <xdr:colOff>238125</xdr:colOff>
          <xdr:row>36</xdr:row>
          <xdr:rowOff>428625</xdr:rowOff>
        </xdr:to>
        <xdr:sp macro="" textlink="">
          <xdr:nvSpPr>
            <xdr:cNvPr id="24615" name="Check Box 39" descr="This is a checkbox that can be clicked on or off. When clicked on, it would indicate that the municipality shares basic information on our assets, the services we provide, and future needs with the public." hidden="1">
              <a:extLst>
                <a:ext uri="{63B3BB69-23CF-44E3-9099-C40C66FF867C}">
                  <a14:compatExt spid="_x0000_s24615"/>
                </a:ext>
                <a:ext uri="{FF2B5EF4-FFF2-40B4-BE49-F238E27FC236}">
                  <a16:creationId xmlns:a16="http://schemas.microsoft.com/office/drawing/2014/main" id="{00000000-0008-0000-06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19050</xdr:rowOff>
        </xdr:from>
        <xdr:to>
          <xdr:col>10</xdr:col>
          <xdr:colOff>9525</xdr:colOff>
          <xdr:row>34</xdr:row>
          <xdr:rowOff>561975</xdr:rowOff>
        </xdr:to>
        <xdr:sp macro="" textlink="">
          <xdr:nvSpPr>
            <xdr:cNvPr id="24616" name="Check Box 40" descr="This is a checkbox that can be clicked on or off. When clicked on, it would indicate that the municipality shares information with our peers on their experience, innovations and lessons learned." hidden="1">
              <a:extLst>
                <a:ext uri="{63B3BB69-23CF-44E3-9099-C40C66FF867C}">
                  <a14:compatExt spid="_x0000_s24616"/>
                </a:ext>
                <a:ext uri="{FF2B5EF4-FFF2-40B4-BE49-F238E27FC236}">
                  <a16:creationId xmlns:a16="http://schemas.microsoft.com/office/drawing/2014/main" id="{00000000-0008-0000-06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47625</xdr:rowOff>
        </xdr:from>
        <xdr:to>
          <xdr:col>7</xdr:col>
          <xdr:colOff>257175</xdr:colOff>
          <xdr:row>15</xdr:row>
          <xdr:rowOff>914400</xdr:rowOff>
        </xdr:to>
        <xdr:sp macro="" textlink="">
          <xdr:nvSpPr>
            <xdr:cNvPr id="24618" name="Check Box 42" descr="This is a checkbox that can be clicked on or off. When clicked on, it would indicate that the municipality’s staff and council are able to communicate the value of AM in their own words. " hidden="1">
              <a:extLst>
                <a:ext uri="{63B3BB69-23CF-44E3-9099-C40C66FF867C}">
                  <a14:compatExt spid="_x0000_s24618"/>
                </a:ext>
                <a:ext uri="{FF2B5EF4-FFF2-40B4-BE49-F238E27FC236}">
                  <a16:creationId xmlns:a16="http://schemas.microsoft.com/office/drawing/2014/main" id="{00000000-0008-0000-06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16</xdr:col>
      <xdr:colOff>0</xdr:colOff>
      <xdr:row>1</xdr:row>
      <xdr:rowOff>0</xdr:rowOff>
    </xdr:from>
    <xdr:to>
      <xdr:col>19</xdr:col>
      <xdr:colOff>667058</xdr:colOff>
      <xdr:row>2</xdr:row>
      <xdr:rowOff>225933</xdr:rowOff>
    </xdr:to>
    <xdr:pic>
      <xdr:nvPicPr>
        <xdr:cNvPr id="39" name="Picture 38" descr="This is an image of FCM's logo.&#10;" title="FCM Logo">
          <a:extLst>
            <a:ext uri="{FF2B5EF4-FFF2-40B4-BE49-F238E27FC236}">
              <a16:creationId xmlns:a16="http://schemas.microsoft.com/office/drawing/2014/main" id="{00000000-0008-0000-0600-000027000000}"/>
            </a:ext>
          </a:extLst>
        </xdr:cNvPr>
        <xdr:cNvPicPr/>
      </xdr:nvPicPr>
      <xdr:blipFill>
        <a:blip xmlns:r="http://schemas.openxmlformats.org/officeDocument/2006/relationships" r:embed="rId1"/>
        <a:stretch>
          <a:fillRect/>
        </a:stretch>
      </xdr:blipFill>
      <xdr:spPr>
        <a:xfrm>
          <a:off x="8092587" y="190500"/>
          <a:ext cx="2901770" cy="4933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cm.ca/en/resources/mamp/tool-asset-management-readiness-scal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3.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ctrlProp" Target="../ctrlProps/ctrlProp20.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vmlDrawing" Target="../drawings/vmlDrawing2.v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drawing" Target="../drawings/drawing4.xm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 Type="http://schemas.openxmlformats.org/officeDocument/2006/relationships/ctrlProp" Target="../ctrlProps/ctrlProp38.x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2" Type="http://schemas.openxmlformats.org/officeDocument/2006/relationships/vmlDrawing" Target="../drawings/vmlDrawing3.v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1" Type="http://schemas.openxmlformats.org/officeDocument/2006/relationships/drawing" Target="../drawings/drawing5.xml"/><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8"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 Type="http://schemas.openxmlformats.org/officeDocument/2006/relationships/ctrlProp" Target="../ctrlProps/ctrlProp69.xml"/><Relationship Id="rId21" Type="http://schemas.openxmlformats.org/officeDocument/2006/relationships/ctrlProp" Target="../ctrlProps/ctrlProp87.xml"/><Relationship Id="rId34" Type="http://schemas.openxmlformats.org/officeDocument/2006/relationships/ctrlProp" Target="../ctrlProps/ctrlProp100.x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2" Type="http://schemas.openxmlformats.org/officeDocument/2006/relationships/vmlDrawing" Target="../drawings/vmlDrawing4.vml"/><Relationship Id="rId16" Type="http://schemas.openxmlformats.org/officeDocument/2006/relationships/ctrlProp" Target="../ctrlProps/ctrlProp82.xml"/><Relationship Id="rId20" Type="http://schemas.openxmlformats.org/officeDocument/2006/relationships/ctrlProp" Target="../ctrlProps/ctrlProp86.xml"/><Relationship Id="rId29" Type="http://schemas.openxmlformats.org/officeDocument/2006/relationships/ctrlProp" Target="../ctrlProps/ctrlProp95.xml"/><Relationship Id="rId1" Type="http://schemas.openxmlformats.org/officeDocument/2006/relationships/drawing" Target="../drawings/drawing6.xml"/><Relationship Id="rId6" Type="http://schemas.openxmlformats.org/officeDocument/2006/relationships/ctrlProp" Target="../ctrlProps/ctrlProp72.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8" Type="http://schemas.openxmlformats.org/officeDocument/2006/relationships/ctrlProp" Target="../ctrlProps/ctrlProp74.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1.xml"/><Relationship Id="rId18" Type="http://schemas.openxmlformats.org/officeDocument/2006/relationships/ctrlProp" Target="../ctrlProps/ctrlProp116.xml"/><Relationship Id="rId26" Type="http://schemas.openxmlformats.org/officeDocument/2006/relationships/ctrlProp" Target="../ctrlProps/ctrlProp124.xml"/><Relationship Id="rId3" Type="http://schemas.openxmlformats.org/officeDocument/2006/relationships/ctrlProp" Target="../ctrlProps/ctrlProp101.xml"/><Relationship Id="rId21" Type="http://schemas.openxmlformats.org/officeDocument/2006/relationships/ctrlProp" Target="../ctrlProps/ctrlProp119.xml"/><Relationship Id="rId34" Type="http://schemas.openxmlformats.org/officeDocument/2006/relationships/ctrlProp" Target="../ctrlProps/ctrlProp132.xml"/><Relationship Id="rId7" Type="http://schemas.openxmlformats.org/officeDocument/2006/relationships/ctrlProp" Target="../ctrlProps/ctrlProp105.xml"/><Relationship Id="rId12" Type="http://schemas.openxmlformats.org/officeDocument/2006/relationships/ctrlProp" Target="../ctrlProps/ctrlProp110.xml"/><Relationship Id="rId17" Type="http://schemas.openxmlformats.org/officeDocument/2006/relationships/ctrlProp" Target="../ctrlProps/ctrlProp115.xml"/><Relationship Id="rId25" Type="http://schemas.openxmlformats.org/officeDocument/2006/relationships/ctrlProp" Target="../ctrlProps/ctrlProp123.xml"/><Relationship Id="rId33" Type="http://schemas.openxmlformats.org/officeDocument/2006/relationships/ctrlProp" Target="../ctrlProps/ctrlProp131.xml"/><Relationship Id="rId2" Type="http://schemas.openxmlformats.org/officeDocument/2006/relationships/vmlDrawing" Target="../drawings/vmlDrawing5.vml"/><Relationship Id="rId16" Type="http://schemas.openxmlformats.org/officeDocument/2006/relationships/ctrlProp" Target="../ctrlProps/ctrlProp114.xml"/><Relationship Id="rId20" Type="http://schemas.openxmlformats.org/officeDocument/2006/relationships/ctrlProp" Target="../ctrlProps/ctrlProp118.xml"/><Relationship Id="rId29" Type="http://schemas.openxmlformats.org/officeDocument/2006/relationships/ctrlProp" Target="../ctrlProps/ctrlProp127.xml"/><Relationship Id="rId1" Type="http://schemas.openxmlformats.org/officeDocument/2006/relationships/drawing" Target="../drawings/drawing7.xml"/><Relationship Id="rId6" Type="http://schemas.openxmlformats.org/officeDocument/2006/relationships/ctrlProp" Target="../ctrlProps/ctrlProp104.xml"/><Relationship Id="rId11" Type="http://schemas.openxmlformats.org/officeDocument/2006/relationships/ctrlProp" Target="../ctrlProps/ctrlProp109.xml"/><Relationship Id="rId24" Type="http://schemas.openxmlformats.org/officeDocument/2006/relationships/ctrlProp" Target="../ctrlProps/ctrlProp122.xml"/><Relationship Id="rId32" Type="http://schemas.openxmlformats.org/officeDocument/2006/relationships/ctrlProp" Target="../ctrlProps/ctrlProp130.xml"/><Relationship Id="rId5" Type="http://schemas.openxmlformats.org/officeDocument/2006/relationships/ctrlProp" Target="../ctrlProps/ctrlProp103.xml"/><Relationship Id="rId15" Type="http://schemas.openxmlformats.org/officeDocument/2006/relationships/ctrlProp" Target="../ctrlProps/ctrlProp113.xml"/><Relationship Id="rId23" Type="http://schemas.openxmlformats.org/officeDocument/2006/relationships/ctrlProp" Target="../ctrlProps/ctrlProp121.xml"/><Relationship Id="rId28" Type="http://schemas.openxmlformats.org/officeDocument/2006/relationships/ctrlProp" Target="../ctrlProps/ctrlProp126.xml"/><Relationship Id="rId10" Type="http://schemas.openxmlformats.org/officeDocument/2006/relationships/ctrlProp" Target="../ctrlProps/ctrlProp108.xml"/><Relationship Id="rId19" Type="http://schemas.openxmlformats.org/officeDocument/2006/relationships/ctrlProp" Target="../ctrlProps/ctrlProp117.xml"/><Relationship Id="rId31" Type="http://schemas.openxmlformats.org/officeDocument/2006/relationships/ctrlProp" Target="../ctrlProps/ctrlProp129.xml"/><Relationship Id="rId4" Type="http://schemas.openxmlformats.org/officeDocument/2006/relationships/ctrlProp" Target="../ctrlProps/ctrlProp102.xml"/><Relationship Id="rId9" Type="http://schemas.openxmlformats.org/officeDocument/2006/relationships/ctrlProp" Target="../ctrlProps/ctrlProp107.xml"/><Relationship Id="rId14" Type="http://schemas.openxmlformats.org/officeDocument/2006/relationships/ctrlProp" Target="../ctrlProps/ctrlProp112.xml"/><Relationship Id="rId22" Type="http://schemas.openxmlformats.org/officeDocument/2006/relationships/ctrlProp" Target="../ctrlProps/ctrlProp120.xml"/><Relationship Id="rId27" Type="http://schemas.openxmlformats.org/officeDocument/2006/relationships/ctrlProp" Target="../ctrlProps/ctrlProp125.xml"/><Relationship Id="rId30" Type="http://schemas.openxmlformats.org/officeDocument/2006/relationships/ctrlProp" Target="../ctrlProps/ctrlProp128.xml"/><Relationship Id="rId8" Type="http://schemas.openxmlformats.org/officeDocument/2006/relationships/ctrlProp" Target="../ctrlProps/ctrlProp10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87"/>
  <sheetViews>
    <sheetView zoomScale="80" zoomScaleNormal="80" workbookViewId="0">
      <selection activeCell="B14" sqref="B14"/>
    </sheetView>
  </sheetViews>
  <sheetFormatPr defaultColWidth="0" defaultRowHeight="15" zeroHeight="1" x14ac:dyDescent="0.2"/>
  <cols>
    <col min="1" max="1" width="2.77734375" style="53" customWidth="1"/>
    <col min="2" max="2" width="123.109375" style="53" customWidth="1"/>
    <col min="3" max="3" width="3" style="53" customWidth="1"/>
    <col min="4" max="4" width="35.109375" style="53" hidden="1" customWidth="1"/>
    <col min="5" max="5" width="2.77734375" style="53" hidden="1" customWidth="1"/>
    <col min="6" max="6" width="23.6640625" style="53" hidden="1" customWidth="1"/>
    <col min="7" max="7" width="35.109375" style="53" hidden="1" customWidth="1"/>
    <col min="8" max="8" width="0" style="53" hidden="1" customWidth="1"/>
    <col min="9" max="16384" width="8.88671875" style="53" hidden="1"/>
  </cols>
  <sheetData>
    <row r="1" spans="2:8" x14ac:dyDescent="0.2"/>
    <row r="2" spans="2:8" ht="57" x14ac:dyDescent="0.2">
      <c r="B2" s="269" t="s">
        <v>309</v>
      </c>
      <c r="C2" s="167"/>
      <c r="D2" s="52"/>
      <c r="E2" s="49"/>
      <c r="F2" s="49"/>
    </row>
    <row r="3" spans="2:8" ht="4.5" customHeight="1" thickBot="1" x14ac:dyDescent="0.25">
      <c r="B3" s="54"/>
      <c r="C3" s="75"/>
    </row>
    <row r="4" spans="2:8" ht="15.75" thickTop="1" x14ac:dyDescent="0.2">
      <c r="B4" s="55" t="s">
        <v>293</v>
      </c>
      <c r="C4" s="50"/>
      <c r="G4" s="50"/>
      <c r="H4" s="51"/>
    </row>
    <row r="5" spans="2:8" x14ac:dyDescent="0.2">
      <c r="F5" s="50"/>
      <c r="G5" s="50"/>
      <c r="H5" s="51"/>
    </row>
    <row r="6" spans="2:8" ht="21" thickBot="1" x14ac:dyDescent="0.25">
      <c r="B6" s="56" t="s">
        <v>200</v>
      </c>
      <c r="C6" s="76"/>
      <c r="E6" s="57"/>
      <c r="F6" s="50"/>
      <c r="G6" s="50"/>
      <c r="H6" s="51"/>
    </row>
    <row r="7" spans="2:8" ht="15.75" thickTop="1" x14ac:dyDescent="0.2">
      <c r="B7" s="50"/>
      <c r="C7" s="50"/>
      <c r="E7" s="50"/>
    </row>
    <row r="8" spans="2:8" ht="75" x14ac:dyDescent="0.2">
      <c r="B8" s="138" t="s">
        <v>312</v>
      </c>
    </row>
    <row r="9" spans="2:8" ht="60" x14ac:dyDescent="0.2">
      <c r="B9" s="121" t="s">
        <v>201</v>
      </c>
    </row>
    <row r="10" spans="2:8" ht="47.25" x14ac:dyDescent="0.2">
      <c r="B10" s="123" t="s">
        <v>313</v>
      </c>
    </row>
    <row r="11" spans="2:8" ht="31.5" x14ac:dyDescent="0.2">
      <c r="B11" s="140" t="s">
        <v>298</v>
      </c>
    </row>
    <row r="12" spans="2:8" ht="22.5" customHeight="1" x14ac:dyDescent="0.2">
      <c r="B12" s="123" t="s">
        <v>299</v>
      </c>
    </row>
    <row r="13" spans="2:8" ht="31.5" x14ac:dyDescent="0.2">
      <c r="B13" s="140" t="s">
        <v>297</v>
      </c>
    </row>
    <row r="14" spans="2:8" ht="150" x14ac:dyDescent="0.2">
      <c r="B14" s="123" t="s">
        <v>305</v>
      </c>
    </row>
    <row r="15" spans="2:8" ht="30" x14ac:dyDescent="0.2">
      <c r="B15" s="123" t="s">
        <v>310</v>
      </c>
    </row>
    <row r="16" spans="2:8" ht="21" thickBot="1" x14ac:dyDescent="0.25">
      <c r="B16" s="141" t="s">
        <v>28</v>
      </c>
    </row>
    <row r="17" spans="2:2" ht="15.75" thickTop="1" x14ac:dyDescent="0.2">
      <c r="B17" s="139"/>
    </row>
    <row r="18" spans="2:2" x14ac:dyDescent="0.2">
      <c r="B18" s="139" t="s">
        <v>202</v>
      </c>
    </row>
    <row r="19" spans="2:2" x14ac:dyDescent="0.2">
      <c r="B19" s="139"/>
    </row>
    <row r="20" spans="2:2" ht="21" thickBot="1" x14ac:dyDescent="0.25">
      <c r="B20" s="141" t="s">
        <v>203</v>
      </c>
    </row>
    <row r="21" spans="2:2" ht="15.75" thickTop="1" x14ac:dyDescent="0.2">
      <c r="B21" s="139"/>
    </row>
    <row r="22" spans="2:2" ht="45" x14ac:dyDescent="0.2">
      <c r="B22" s="123" t="s">
        <v>282</v>
      </c>
    </row>
    <row r="23" spans="2:2" ht="18" x14ac:dyDescent="0.2">
      <c r="B23" s="142" t="s">
        <v>204</v>
      </c>
    </row>
    <row r="24" spans="2:2" x14ac:dyDescent="0.2">
      <c r="B24" s="139"/>
    </row>
    <row r="25" spans="2:2" ht="75" x14ac:dyDescent="0.2">
      <c r="B25" s="123" t="s">
        <v>271</v>
      </c>
    </row>
    <row r="26" spans="2:2" ht="75" x14ac:dyDescent="0.2">
      <c r="B26" s="123" t="s">
        <v>272</v>
      </c>
    </row>
    <row r="27" spans="2:2" ht="33.75" customHeight="1" x14ac:dyDescent="0.2">
      <c r="B27" s="123" t="s">
        <v>291</v>
      </c>
    </row>
    <row r="28" spans="2:2" ht="60" x14ac:dyDescent="0.2">
      <c r="B28" s="123" t="s">
        <v>273</v>
      </c>
    </row>
    <row r="29" spans="2:2" ht="18" x14ac:dyDescent="0.2">
      <c r="B29" s="142" t="s">
        <v>205</v>
      </c>
    </row>
    <row r="30" spans="2:2" x14ac:dyDescent="0.2">
      <c r="B30" s="139"/>
    </row>
    <row r="31" spans="2:2" ht="60" x14ac:dyDescent="0.2">
      <c r="B31" s="123" t="s">
        <v>306</v>
      </c>
    </row>
    <row r="32" spans="2:2" ht="75" x14ac:dyDescent="0.2">
      <c r="B32" s="123" t="s">
        <v>307</v>
      </c>
    </row>
    <row r="33" spans="2:2" ht="45" x14ac:dyDescent="0.2">
      <c r="B33" s="123" t="s">
        <v>206</v>
      </c>
    </row>
    <row r="34" spans="2:2" ht="31.5" x14ac:dyDescent="0.2">
      <c r="B34" s="143" t="s">
        <v>207</v>
      </c>
    </row>
    <row r="35" spans="2:2" ht="30" x14ac:dyDescent="0.2">
      <c r="B35" s="123" t="s">
        <v>208</v>
      </c>
    </row>
    <row r="36" spans="2:2" ht="45" x14ac:dyDescent="0.2">
      <c r="B36" s="122" t="s">
        <v>274</v>
      </c>
    </row>
    <row r="37" spans="2:2" ht="30" x14ac:dyDescent="0.2">
      <c r="B37" s="150" t="s">
        <v>295</v>
      </c>
    </row>
    <row r="38" spans="2:2" hidden="1" x14ac:dyDescent="0.2">
      <c r="B38" s="122"/>
    </row>
    <row r="87" x14ac:dyDescent="0.2"/>
  </sheetData>
  <sheetProtection algorithmName="SHA-512" hashValue="8S1fqSH2d+PGW5BjJcWciexlMOif9ILs6kBe1qz8omncKzpIslARfLaTIjx2wjkAbWrJ2F3pGLDcS404cd4znA==" saltValue="dv0nNRzTbAqaHGnf8t8DOw==" spinCount="100000" sheet="1" objects="1" scenarios="1"/>
  <hyperlinks>
    <hyperlink ref="B11" r:id="rId1" display="https://fcm.ca/en/resources/mamp/tool-asset-management-readiness-scale_x000a_" xr:uid="{00000000-0004-0000-0000-000000000000}"/>
  </hyperlinks>
  <pageMargins left="0.7" right="0.7" top="0.75" bottom="0.75" header="0.3" footer="0.3"/>
  <pageSetup scale="79" fitToHeight="0" orientation="landscape"/>
  <headerFooter>
    <oddFooter>&amp;C&amp;P of &amp;N</oddFooter>
  </headerFooter>
  <rowBreaks count="1" manualBreakCount="1">
    <brk id="1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13"/>
  <sheetViews>
    <sheetView zoomScaleNormal="100" workbookViewId="0">
      <selection activeCell="D9" sqref="D9"/>
    </sheetView>
  </sheetViews>
  <sheetFormatPr defaultColWidth="0" defaultRowHeight="15" zeroHeight="1" x14ac:dyDescent="0.2"/>
  <cols>
    <col min="1" max="1" width="4.77734375" style="59" customWidth="1"/>
    <col min="2" max="2" width="59.21875" style="59" customWidth="1"/>
    <col min="3" max="3" width="6.77734375" style="59" customWidth="1"/>
    <col min="4" max="4" width="60" style="59" customWidth="1"/>
    <col min="5" max="5" width="4.77734375" style="59" customWidth="1"/>
    <col min="6" max="6" width="23.6640625" style="59" hidden="1" customWidth="1"/>
    <col min="7" max="7" width="35.109375" style="59" hidden="1" customWidth="1"/>
    <col min="8" max="8" width="0" style="59" hidden="1" customWidth="1"/>
    <col min="9" max="16384" width="8.88671875" style="59" hidden="1"/>
  </cols>
  <sheetData>
    <row r="1" spans="2:8" x14ac:dyDescent="0.2"/>
    <row r="2" spans="2:8" ht="28.5" x14ac:dyDescent="0.2">
      <c r="B2" s="198" t="str">
        <f>Intro!B2</f>
        <v>Asset Management Readiness Scale 
Assessment Tool</v>
      </c>
      <c r="C2" s="198"/>
      <c r="D2" s="198"/>
      <c r="E2" s="58"/>
      <c r="F2" s="58"/>
    </row>
    <row r="3" spans="2:8" ht="21" thickBot="1" x14ac:dyDescent="0.25">
      <c r="B3" s="60"/>
      <c r="C3" s="60"/>
      <c r="D3" s="61"/>
    </row>
    <row r="4" spans="2:8" ht="15.75" thickTop="1" x14ac:dyDescent="0.2">
      <c r="B4" s="62" t="str">
        <f>Intro!B4</f>
        <v/>
      </c>
      <c r="C4" s="62"/>
      <c r="D4" s="61"/>
      <c r="G4" s="63"/>
      <c r="H4" s="64"/>
    </row>
    <row r="5" spans="2:8" x14ac:dyDescent="0.2">
      <c r="B5" s="61"/>
      <c r="C5" s="61"/>
      <c r="D5" s="61"/>
      <c r="F5" s="63"/>
      <c r="G5" s="63"/>
      <c r="H5" s="64"/>
    </row>
    <row r="6" spans="2:8" ht="21" thickBot="1" x14ac:dyDescent="0.25">
      <c r="B6" s="168" t="s">
        <v>28</v>
      </c>
      <c r="C6" s="168"/>
      <c r="D6" s="169"/>
      <c r="E6" s="65"/>
      <c r="F6" s="63"/>
      <c r="G6" s="63"/>
      <c r="H6" s="64"/>
    </row>
    <row r="7" spans="2:8" ht="21" thickTop="1" x14ac:dyDescent="0.2">
      <c r="B7" s="86"/>
      <c r="C7" s="86"/>
      <c r="D7" s="144"/>
      <c r="E7" s="65"/>
      <c r="F7" s="63"/>
      <c r="G7" s="63"/>
      <c r="H7" s="64"/>
    </row>
    <row r="8" spans="2:8" x14ac:dyDescent="0.2">
      <c r="B8" s="86" t="s">
        <v>209</v>
      </c>
      <c r="C8" s="86"/>
      <c r="D8" s="47"/>
      <c r="E8" s="64"/>
      <c r="F8" s="63"/>
      <c r="G8" s="63"/>
      <c r="H8" s="64"/>
    </row>
    <row r="9" spans="2:8" x14ac:dyDescent="0.2">
      <c r="B9" s="86" t="s">
        <v>281</v>
      </c>
      <c r="C9" s="86"/>
      <c r="D9" s="47"/>
      <c r="E9" s="64"/>
      <c r="F9" s="63"/>
      <c r="G9" s="63"/>
      <c r="H9" s="64"/>
    </row>
    <row r="10" spans="2:8" x14ac:dyDescent="0.2">
      <c r="B10" s="86" t="s">
        <v>211</v>
      </c>
      <c r="C10" s="86"/>
      <c r="D10" s="47"/>
      <c r="E10" s="64"/>
      <c r="F10" s="63"/>
      <c r="G10" s="63"/>
      <c r="H10" s="64"/>
    </row>
    <row r="11" spans="2:8" x14ac:dyDescent="0.2"/>
    <row r="12" spans="2:8" x14ac:dyDescent="0.2">
      <c r="B12" s="86" t="s">
        <v>212</v>
      </c>
      <c r="C12" s="86"/>
      <c r="D12" s="270" t="s">
        <v>311</v>
      </c>
    </row>
    <row r="13" spans="2:8" x14ac:dyDescent="0.2"/>
  </sheetData>
  <sheetProtection algorithmName="SHA-512" hashValue="8YWj6jj1f7aFnhePAmu3St55N0WGnm9rjLySQ2/0xeHwNTZVaRP9H0F54FpdOBBh9DGuWv8qr9b+cDstSLEU1Q==" saltValue="DLrE+EwxTXcDTNWc4SAqSQ==" spinCount="100000" sheet="1" selectLockedCells="1"/>
  <pageMargins left="0.7" right="0.7" top="0.75" bottom="0.75" header="0.3" footer="0.3"/>
  <pageSetup scale="79" fitToHeight="0" orientation="landscape"/>
  <headerFooter>
    <oddFooter>&amp;C&amp;P of &amp;N</oddFooter>
  </headerFooter>
  <rowBreaks count="1" manualBreakCount="1">
    <brk id="15"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SourceControl!$B$20:$B$32</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27B61"/>
  </sheetPr>
  <dimension ref="A1:V54"/>
  <sheetViews>
    <sheetView zoomScaleNormal="100" workbookViewId="0">
      <selection activeCell="C22" sqref="C22:C24"/>
    </sheetView>
  </sheetViews>
  <sheetFormatPr defaultColWidth="0" defaultRowHeight="15" zeroHeight="1" x14ac:dyDescent="0.2"/>
  <cols>
    <col min="1" max="1" width="4.109375" style="2" customWidth="1"/>
    <col min="2" max="2" width="11.88671875" style="2" customWidth="1"/>
    <col min="3" max="3" width="3.109375" style="2" customWidth="1"/>
    <col min="4" max="4" width="4.21875" style="2" customWidth="1"/>
    <col min="5" max="5" width="8.5546875" style="2" customWidth="1"/>
    <col min="6" max="6" width="3.109375" style="2" customWidth="1"/>
    <col min="7" max="7" width="11.21875" style="2" customWidth="1"/>
    <col min="8" max="8" width="3.109375" style="2" customWidth="1"/>
    <col min="9" max="9" width="11.33203125" style="2" customWidth="1"/>
    <col min="10" max="10" width="3.109375" style="2" customWidth="1"/>
    <col min="11" max="11" width="11.33203125" style="2" customWidth="1"/>
    <col min="12" max="12" width="3.109375" style="2" customWidth="1"/>
    <col min="13" max="13" width="11.33203125" style="2" customWidth="1"/>
    <col min="14" max="14" width="1.44140625" style="2" customWidth="1"/>
    <col min="15" max="15" width="1.5546875" style="2" customWidth="1"/>
    <col min="16" max="16" width="1.44140625" style="2" customWidth="1"/>
    <col min="17" max="17" width="8.88671875" style="2" customWidth="1"/>
    <col min="18" max="18" width="1.44140625" style="2" customWidth="1"/>
    <col min="19" max="19" width="15.77734375" style="2" customWidth="1"/>
    <col min="20" max="20" width="9.33203125" style="2" customWidth="1"/>
    <col min="21" max="21" width="4.109375" style="2" customWidth="1"/>
    <col min="22" max="22" width="0" style="2" hidden="1" customWidth="1"/>
    <col min="23" max="16384" width="8.88671875" style="2" hidden="1"/>
  </cols>
  <sheetData>
    <row r="1" spans="2:20" x14ac:dyDescent="0.2"/>
    <row r="2" spans="2:20" ht="21" thickBot="1" x14ac:dyDescent="0.35">
      <c r="B2" s="210" t="str">
        <f>Intro!B2</f>
        <v>Asset Management Readiness Scale 
Assessment Tool</v>
      </c>
      <c r="C2" s="210"/>
      <c r="D2" s="210"/>
      <c r="E2" s="210"/>
      <c r="F2" s="210"/>
      <c r="G2" s="210"/>
      <c r="H2" s="210"/>
      <c r="I2" s="210"/>
      <c r="J2" s="210"/>
      <c r="K2" s="210"/>
      <c r="L2" s="210"/>
      <c r="M2" s="210"/>
    </row>
    <row r="3" spans="2:20" ht="21.75" thickTop="1" thickBot="1" x14ac:dyDescent="0.35">
      <c r="B3" s="211" t="s">
        <v>300</v>
      </c>
      <c r="C3" s="211"/>
      <c r="D3" s="211"/>
      <c r="E3" s="211"/>
      <c r="F3" s="211"/>
      <c r="G3" s="211"/>
      <c r="H3" s="211"/>
      <c r="I3" s="211"/>
      <c r="J3" s="211"/>
      <c r="K3" s="211"/>
      <c r="L3" s="211"/>
      <c r="M3" s="211"/>
    </row>
    <row r="4" spans="2:20" ht="15.75" thickTop="1" x14ac:dyDescent="0.2"/>
    <row r="5" spans="2:20" s="147" customFormat="1" ht="33.75" customHeight="1" x14ac:dyDescent="0.2">
      <c r="B5" s="251" t="s">
        <v>290</v>
      </c>
      <c r="C5" s="251"/>
      <c r="D5" s="251"/>
      <c r="E5" s="251"/>
      <c r="F5" s="251"/>
      <c r="G5" s="251"/>
      <c r="H5" s="251"/>
      <c r="I5" s="251"/>
      <c r="J5" s="251"/>
      <c r="K5" s="251"/>
      <c r="L5" s="251"/>
      <c r="M5" s="251"/>
      <c r="N5" s="251"/>
      <c r="O5" s="251"/>
      <c r="P5" s="251"/>
      <c r="Q5" s="251"/>
      <c r="R5" s="251"/>
      <c r="S5" s="251"/>
      <c r="T5" s="251"/>
    </row>
    <row r="6" spans="2:20" x14ac:dyDescent="0.2">
      <c r="B6" s="146"/>
      <c r="C6" s="146"/>
      <c r="D6" s="146"/>
      <c r="E6" s="146"/>
      <c r="F6" s="146"/>
      <c r="G6" s="146"/>
      <c r="H6" s="146"/>
      <c r="I6" s="146"/>
      <c r="J6" s="146"/>
      <c r="K6" s="146"/>
      <c r="L6" s="146"/>
      <c r="M6" s="146"/>
      <c r="N6" s="146"/>
      <c r="O6" s="146"/>
      <c r="P6" s="146"/>
      <c r="Q6" s="146"/>
      <c r="R6" s="146"/>
      <c r="S6" s="146"/>
      <c r="T6" s="146"/>
    </row>
    <row r="7" spans="2:20" ht="15.75" x14ac:dyDescent="0.25">
      <c r="B7" s="46" t="s">
        <v>80</v>
      </c>
    </row>
    <row r="8" spans="2:20" ht="15.75" x14ac:dyDescent="0.25">
      <c r="B8" s="46"/>
    </row>
    <row r="9" spans="2:20" ht="15.75" x14ac:dyDescent="0.25">
      <c r="B9" s="271" t="s">
        <v>22</v>
      </c>
      <c r="C9" s="271"/>
      <c r="D9" s="271"/>
      <c r="E9" s="271"/>
      <c r="F9" s="271"/>
      <c r="G9" s="271"/>
      <c r="H9" s="271"/>
      <c r="I9" s="271"/>
      <c r="J9" s="271"/>
      <c r="K9" s="271"/>
      <c r="L9" s="271"/>
      <c r="M9" s="271"/>
      <c r="Q9" s="271" t="s">
        <v>308</v>
      </c>
      <c r="R9" s="271"/>
      <c r="S9" s="271"/>
      <c r="T9" s="271"/>
    </row>
    <row r="10" spans="2:20" ht="6.75" customHeight="1" thickBot="1" x14ac:dyDescent="0.25">
      <c r="B10" s="6"/>
    </row>
    <row r="11" spans="2:20" ht="20.25" customHeight="1" thickBot="1" x14ac:dyDescent="0.25">
      <c r="B11" s="15"/>
      <c r="C11" s="217" t="s">
        <v>0</v>
      </c>
      <c r="D11" s="218"/>
      <c r="E11" s="218"/>
      <c r="F11" s="218"/>
      <c r="G11" s="218"/>
      <c r="H11" s="218"/>
      <c r="I11" s="218"/>
      <c r="J11" s="218"/>
      <c r="K11" s="218"/>
      <c r="L11" s="218"/>
      <c r="M11" s="219"/>
      <c r="O11" s="173"/>
      <c r="Q11" s="196" t="s">
        <v>23</v>
      </c>
      <c r="R11" s="83"/>
      <c r="S11" s="100"/>
      <c r="T11" s="101"/>
    </row>
    <row r="12" spans="2:20" ht="15.75" customHeight="1" thickBot="1" x14ac:dyDescent="0.25">
      <c r="B12" s="22" t="s">
        <v>1</v>
      </c>
      <c r="C12" s="23"/>
      <c r="D12" s="202" t="s">
        <v>2</v>
      </c>
      <c r="E12" s="202"/>
      <c r="F12" s="23"/>
      <c r="G12" s="23" t="s">
        <v>3</v>
      </c>
      <c r="H12" s="23"/>
      <c r="I12" s="23" t="s">
        <v>4</v>
      </c>
      <c r="J12" s="23"/>
      <c r="K12" s="23" t="s">
        <v>5</v>
      </c>
      <c r="L12" s="23"/>
      <c r="M12" s="24" t="s">
        <v>6</v>
      </c>
      <c r="O12" s="173"/>
      <c r="Q12" s="197" t="s">
        <v>79</v>
      </c>
      <c r="R12" s="83"/>
      <c r="S12" s="92"/>
      <c r="T12" s="93" t="s">
        <v>152</v>
      </c>
    </row>
    <row r="13" spans="2:20" ht="60" customHeight="1" thickBot="1" x14ac:dyDescent="0.25">
      <c r="B13" s="272" t="s">
        <v>107</v>
      </c>
      <c r="C13" s="273" t="b">
        <v>0</v>
      </c>
      <c r="D13" s="274" t="s">
        <v>153</v>
      </c>
      <c r="E13" s="274"/>
      <c r="F13" s="273" t="b">
        <v>0</v>
      </c>
      <c r="G13" s="274" t="s">
        <v>110</v>
      </c>
      <c r="H13" s="273" t="b">
        <v>0</v>
      </c>
      <c r="I13" s="278" t="s">
        <v>111</v>
      </c>
      <c r="J13" s="273" t="b">
        <v>0</v>
      </c>
      <c r="K13" s="274" t="s">
        <v>275</v>
      </c>
      <c r="L13" s="273" t="b">
        <v>0</v>
      </c>
      <c r="M13" s="274" t="s">
        <v>155</v>
      </c>
      <c r="O13" s="173"/>
      <c r="Q13" s="166" t="str">
        <f>IF(R36=0,"Pre-level 1",R36)</f>
        <v>Pre-level 1</v>
      </c>
      <c r="R13" s="84">
        <v>1</v>
      </c>
      <c r="S13" s="126" t="s">
        <v>214</v>
      </c>
      <c r="T13" s="149"/>
    </row>
    <row r="14" spans="2:20" ht="41.1" customHeight="1" thickBot="1" x14ac:dyDescent="0.25">
      <c r="B14" s="272"/>
      <c r="C14" s="273"/>
      <c r="D14" s="274"/>
      <c r="E14" s="274"/>
      <c r="F14" s="273"/>
      <c r="G14" s="274"/>
      <c r="H14" s="273"/>
      <c r="I14" s="279"/>
      <c r="J14" s="273"/>
      <c r="K14" s="274"/>
      <c r="L14" s="273"/>
      <c r="M14" s="274"/>
      <c r="O14" s="173"/>
      <c r="Q14" s="265" t="s">
        <v>215</v>
      </c>
      <c r="R14" s="266"/>
      <c r="S14" s="266"/>
      <c r="T14" s="267"/>
    </row>
    <row r="15" spans="2:20" ht="93.75" customHeight="1" thickBot="1" x14ac:dyDescent="0.25">
      <c r="B15" s="272"/>
      <c r="C15" s="273"/>
      <c r="D15" s="274"/>
      <c r="E15" s="274"/>
      <c r="F15" s="77" t="b">
        <v>0</v>
      </c>
      <c r="G15" s="69" t="s">
        <v>154</v>
      </c>
      <c r="H15" s="273"/>
      <c r="I15" s="280"/>
      <c r="J15" s="273"/>
      <c r="K15" s="275"/>
      <c r="L15" s="273"/>
      <c r="M15" s="275"/>
      <c r="O15" s="173"/>
      <c r="Q15" s="276"/>
      <c r="R15" s="276"/>
      <c r="S15" s="276"/>
      <c r="T15" s="276"/>
    </row>
    <row r="16" spans="2:20" ht="80.099999999999994" customHeight="1" thickBot="1" x14ac:dyDescent="0.25">
      <c r="B16" s="125" t="s">
        <v>216</v>
      </c>
      <c r="C16" s="277"/>
      <c r="D16" s="277"/>
      <c r="E16" s="277"/>
      <c r="F16" s="277"/>
      <c r="G16" s="277"/>
      <c r="H16" s="277"/>
      <c r="I16" s="277"/>
      <c r="J16" s="277"/>
      <c r="K16" s="277"/>
      <c r="L16" s="277"/>
      <c r="M16" s="277"/>
      <c r="O16" s="173"/>
      <c r="Q16" s="276"/>
      <c r="R16" s="276"/>
      <c r="S16" s="276"/>
      <c r="T16" s="276"/>
    </row>
    <row r="17" spans="2:20" x14ac:dyDescent="0.2">
      <c r="C17" s="148" t="str">
        <f>IF(ISNUMBER(Q13),IF(Q13&gt;0,IF(C16="","Please add notes above that describe how you have acheived your current level",""),""),"")</f>
        <v/>
      </c>
      <c r="Q17" s="6" t="str">
        <f>IF(ISNUMBER(T13),IF(T13&gt;R36,IF(ISBLANK(Q15),"Please add notes describing the change",""),""),"")</f>
        <v/>
      </c>
    </row>
    <row r="18" spans="2:20" s="46" customFormat="1" ht="15.75" x14ac:dyDescent="0.25">
      <c r="B18" s="271" t="s">
        <v>22</v>
      </c>
      <c r="C18" s="271"/>
      <c r="D18" s="271"/>
      <c r="E18" s="271"/>
      <c r="F18" s="271"/>
      <c r="G18" s="271"/>
      <c r="H18" s="271"/>
      <c r="I18" s="271"/>
      <c r="J18" s="271"/>
      <c r="K18" s="271"/>
      <c r="L18" s="271"/>
      <c r="M18" s="271"/>
      <c r="Q18" s="271" t="s">
        <v>308</v>
      </c>
      <c r="R18" s="271"/>
      <c r="S18" s="271"/>
      <c r="T18" s="271"/>
    </row>
    <row r="19" spans="2:20" ht="6.75" customHeight="1" thickBot="1" x14ac:dyDescent="0.25"/>
    <row r="20" spans="2:20" ht="20.25" customHeight="1" thickBot="1" x14ac:dyDescent="0.25">
      <c r="B20" s="8"/>
      <c r="C20" s="220" t="s">
        <v>0</v>
      </c>
      <c r="D20" s="221"/>
      <c r="E20" s="221"/>
      <c r="F20" s="221"/>
      <c r="G20" s="221"/>
      <c r="H20" s="221"/>
      <c r="I20" s="221"/>
      <c r="J20" s="221"/>
      <c r="K20" s="221"/>
      <c r="L20" s="221"/>
      <c r="M20" s="222"/>
      <c r="O20" s="173"/>
      <c r="Q20" s="196" t="s">
        <v>23</v>
      </c>
      <c r="R20" s="83"/>
      <c r="S20" s="100"/>
      <c r="T20" s="101"/>
    </row>
    <row r="21" spans="2:20" ht="15.75" customHeight="1" thickBot="1" x14ac:dyDescent="0.25">
      <c r="B21" s="16" t="s">
        <v>1</v>
      </c>
      <c r="C21" s="17"/>
      <c r="D21" s="203" t="s">
        <v>2</v>
      </c>
      <c r="E21" s="203"/>
      <c r="F21" s="17"/>
      <c r="G21" s="17" t="s">
        <v>3</v>
      </c>
      <c r="H21" s="17"/>
      <c r="I21" s="17" t="s">
        <v>4</v>
      </c>
      <c r="J21" s="17"/>
      <c r="K21" s="17" t="s">
        <v>5</v>
      </c>
      <c r="L21" s="17"/>
      <c r="M21" s="18" t="s">
        <v>6</v>
      </c>
      <c r="O21" s="173"/>
      <c r="Q21" s="197" t="s">
        <v>79</v>
      </c>
      <c r="R21" s="83"/>
      <c r="S21" s="88"/>
      <c r="T21" s="89" t="s">
        <v>152</v>
      </c>
    </row>
    <row r="22" spans="2:20" ht="60" customHeight="1" thickBot="1" x14ac:dyDescent="0.25">
      <c r="B22" s="281" t="s">
        <v>225</v>
      </c>
      <c r="C22" s="284" t="b">
        <v>0</v>
      </c>
      <c r="D22" s="285" t="s">
        <v>11</v>
      </c>
      <c r="E22" s="285"/>
      <c r="F22" s="284" t="b">
        <v>0</v>
      </c>
      <c r="G22" s="285" t="s">
        <v>112</v>
      </c>
      <c r="H22" s="284" t="b">
        <v>0</v>
      </c>
      <c r="I22" s="285" t="s">
        <v>113</v>
      </c>
      <c r="J22" s="284" t="b">
        <v>0</v>
      </c>
      <c r="K22" s="285" t="s">
        <v>114</v>
      </c>
      <c r="L22" s="284" t="b">
        <v>0</v>
      </c>
      <c r="M22" s="285" t="s">
        <v>115</v>
      </c>
      <c r="O22" s="173"/>
      <c r="Q22" s="166" t="str">
        <f>IF(R37=0,"Pre-level 1",R37)</f>
        <v>Pre-level 1</v>
      </c>
      <c r="R22" s="84">
        <v>1</v>
      </c>
      <c r="S22" s="126" t="s">
        <v>214</v>
      </c>
      <c r="T22" s="149"/>
    </row>
    <row r="23" spans="2:20" ht="40.5" customHeight="1" thickBot="1" x14ac:dyDescent="0.25">
      <c r="B23" s="282"/>
      <c r="C23" s="284"/>
      <c r="D23" s="285"/>
      <c r="E23" s="285"/>
      <c r="F23" s="284"/>
      <c r="G23" s="285"/>
      <c r="H23" s="284"/>
      <c r="I23" s="285"/>
      <c r="J23" s="284"/>
      <c r="K23" s="285"/>
      <c r="L23" s="284"/>
      <c r="M23" s="285"/>
      <c r="O23" s="173"/>
      <c r="Q23" s="265" t="s">
        <v>215</v>
      </c>
      <c r="R23" s="266"/>
      <c r="S23" s="266"/>
      <c r="T23" s="267"/>
    </row>
    <row r="24" spans="2:20" ht="96" customHeight="1" thickBot="1" x14ac:dyDescent="0.25">
      <c r="B24" s="283"/>
      <c r="C24" s="284"/>
      <c r="D24" s="285"/>
      <c r="E24" s="285"/>
      <c r="F24" s="78" t="b">
        <v>0</v>
      </c>
      <c r="G24" s="68" t="s">
        <v>116</v>
      </c>
      <c r="H24" s="284"/>
      <c r="I24" s="287"/>
      <c r="J24" s="78" t="b">
        <v>0</v>
      </c>
      <c r="K24" s="68" t="s">
        <v>109</v>
      </c>
      <c r="L24" s="78" t="b">
        <v>0</v>
      </c>
      <c r="M24" s="68" t="s">
        <v>21</v>
      </c>
      <c r="O24" s="173"/>
      <c r="Q24" s="276"/>
      <c r="R24" s="276"/>
      <c r="S24" s="276"/>
      <c r="T24" s="276"/>
    </row>
    <row r="25" spans="2:20" ht="80.099999999999994" customHeight="1" thickBot="1" x14ac:dyDescent="0.25">
      <c r="B25" s="125" t="s">
        <v>216</v>
      </c>
      <c r="C25" s="286"/>
      <c r="D25" s="286"/>
      <c r="E25" s="286"/>
      <c r="F25" s="286"/>
      <c r="G25" s="286"/>
      <c r="H25" s="286"/>
      <c r="I25" s="286"/>
      <c r="J25" s="286"/>
      <c r="K25" s="286"/>
      <c r="L25" s="286"/>
      <c r="M25" s="286"/>
      <c r="O25" s="173"/>
      <c r="Q25" s="276"/>
      <c r="R25" s="276"/>
      <c r="S25" s="276"/>
      <c r="T25" s="276"/>
    </row>
    <row r="26" spans="2:20" x14ac:dyDescent="0.2">
      <c r="C26" s="148" t="str">
        <f>IF(ISNUMBER(Q22),IF(Q22&gt;0,IF(C25="","Please add notes above that describe how you have acheived your current level",""),""),"")</f>
        <v/>
      </c>
      <c r="Q26" s="6" t="str">
        <f>IF(ISNUMBER(T22),IF(T22&gt;R37,IF(ISBLANK(Q24),"Please add notes describing the change",""),""),"")</f>
        <v/>
      </c>
    </row>
    <row r="27" spans="2:20" s="46" customFormat="1" ht="15.75" x14ac:dyDescent="0.25">
      <c r="B27" s="271" t="s">
        <v>22</v>
      </c>
      <c r="C27" s="271"/>
      <c r="D27" s="271"/>
      <c r="E27" s="271"/>
      <c r="F27" s="271"/>
      <c r="G27" s="271"/>
      <c r="H27" s="271"/>
      <c r="I27" s="271"/>
      <c r="J27" s="271"/>
      <c r="K27" s="271"/>
      <c r="L27" s="271"/>
      <c r="M27" s="271"/>
      <c r="Q27" s="271" t="s">
        <v>308</v>
      </c>
      <c r="R27" s="271"/>
      <c r="S27" s="271"/>
      <c r="T27" s="271"/>
    </row>
    <row r="28" spans="2:20" ht="6.75" customHeight="1" thickBot="1" x14ac:dyDescent="0.25"/>
    <row r="29" spans="2:20" ht="20.25" customHeight="1" thickBot="1" x14ac:dyDescent="0.25">
      <c r="B29" s="8"/>
      <c r="C29" s="220" t="s">
        <v>0</v>
      </c>
      <c r="D29" s="221"/>
      <c r="E29" s="221"/>
      <c r="F29" s="221"/>
      <c r="G29" s="221"/>
      <c r="H29" s="221"/>
      <c r="I29" s="221"/>
      <c r="J29" s="221"/>
      <c r="K29" s="221"/>
      <c r="L29" s="221"/>
      <c r="M29" s="222"/>
      <c r="O29" s="173"/>
      <c r="Q29" s="196" t="s">
        <v>23</v>
      </c>
      <c r="R29" s="83"/>
      <c r="S29" s="100"/>
      <c r="T29" s="101"/>
    </row>
    <row r="30" spans="2:20" ht="15.75" customHeight="1" thickBot="1" x14ac:dyDescent="0.25">
      <c r="B30" s="16" t="s">
        <v>1</v>
      </c>
      <c r="C30" s="17"/>
      <c r="D30" s="203" t="s">
        <v>2</v>
      </c>
      <c r="E30" s="203"/>
      <c r="F30" s="17"/>
      <c r="G30" s="17" t="s">
        <v>3</v>
      </c>
      <c r="H30" s="17"/>
      <c r="I30" s="17" t="s">
        <v>4</v>
      </c>
      <c r="J30" s="17"/>
      <c r="K30" s="17" t="s">
        <v>5</v>
      </c>
      <c r="L30" s="17"/>
      <c r="M30" s="18" t="s">
        <v>6</v>
      </c>
      <c r="O30" s="173"/>
      <c r="Q30" s="197" t="s">
        <v>79</v>
      </c>
      <c r="R30" s="83"/>
      <c r="S30" s="88"/>
      <c r="T30" s="89" t="s">
        <v>152</v>
      </c>
    </row>
    <row r="31" spans="2:20" ht="75" customHeight="1" thickBot="1" x14ac:dyDescent="0.25">
      <c r="B31" s="281" t="s">
        <v>108</v>
      </c>
      <c r="C31" s="284" t="b">
        <v>0</v>
      </c>
      <c r="D31" s="285" t="s">
        <v>78</v>
      </c>
      <c r="E31" s="285"/>
      <c r="F31" s="284" t="b">
        <v>0</v>
      </c>
      <c r="G31" s="285" t="s">
        <v>12</v>
      </c>
      <c r="H31" s="284" t="b">
        <v>0</v>
      </c>
      <c r="I31" s="285" t="s">
        <v>156</v>
      </c>
      <c r="J31" s="284" t="b">
        <v>0</v>
      </c>
      <c r="K31" s="293" t="s">
        <v>157</v>
      </c>
      <c r="L31" s="284" t="b">
        <v>0</v>
      </c>
      <c r="M31" s="293" t="s">
        <v>13</v>
      </c>
      <c r="O31" s="173"/>
      <c r="Q31" s="166" t="str">
        <f>IF(R38=0,"Pre-level 1",R38)</f>
        <v>Pre-level 1</v>
      </c>
      <c r="R31" s="84">
        <v>1</v>
      </c>
      <c r="S31" s="126" t="s">
        <v>213</v>
      </c>
      <c r="T31" s="149"/>
    </row>
    <row r="32" spans="2:20" ht="41.1" customHeight="1" thickBot="1" x14ac:dyDescent="0.25">
      <c r="B32" s="283"/>
      <c r="C32" s="284"/>
      <c r="D32" s="285"/>
      <c r="E32" s="285"/>
      <c r="F32" s="284"/>
      <c r="G32" s="285"/>
      <c r="H32" s="284"/>
      <c r="I32" s="285"/>
      <c r="J32" s="284"/>
      <c r="K32" s="295"/>
      <c r="L32" s="284"/>
      <c r="M32" s="294"/>
      <c r="O32" s="173"/>
      <c r="Q32" s="265" t="s">
        <v>215</v>
      </c>
      <c r="R32" s="266"/>
      <c r="S32" s="266"/>
      <c r="T32" s="267"/>
    </row>
    <row r="33" spans="2:20" ht="80.099999999999994" customHeight="1" thickBot="1" x14ac:dyDescent="0.25">
      <c r="B33" s="125" t="s">
        <v>216</v>
      </c>
      <c r="C33" s="286"/>
      <c r="D33" s="286"/>
      <c r="E33" s="286"/>
      <c r="F33" s="286"/>
      <c r="G33" s="286"/>
      <c r="H33" s="286"/>
      <c r="I33" s="286"/>
      <c r="J33" s="286"/>
      <c r="K33" s="286"/>
      <c r="L33" s="286"/>
      <c r="M33" s="286"/>
      <c r="O33" s="173"/>
      <c r="Q33" s="290"/>
      <c r="R33" s="291"/>
      <c r="S33" s="291"/>
      <c r="T33" s="292"/>
    </row>
    <row r="34" spans="2:20" ht="15.75" thickBot="1" x14ac:dyDescent="0.25">
      <c r="B34" s="7"/>
      <c r="C34" s="148" t="str">
        <f>IF(ISNUMBER(Q31),IF(Q31&gt;0,IF(C33="","Please add notes above that describe how you have acheived your current level",""),""),"")</f>
        <v/>
      </c>
      <c r="Q34" s="6" t="str">
        <f>IF(ISNUMBER(T31),IF(T31&gt;R38,IF(ISBLANK(Q33),"Please add notes describing the change",""),""),"")</f>
        <v/>
      </c>
      <c r="R34" s="91"/>
      <c r="S34" s="91"/>
      <c r="T34" s="91"/>
    </row>
    <row r="35" spans="2:20" s="11" customFormat="1" ht="15.75" hidden="1" customHeight="1" x14ac:dyDescent="0.2">
      <c r="B35" s="9" t="s">
        <v>29</v>
      </c>
      <c r="C35" s="244" t="s">
        <v>2</v>
      </c>
      <c r="D35" s="244"/>
      <c r="E35" s="245"/>
      <c r="F35" s="246" t="s">
        <v>3</v>
      </c>
      <c r="G35" s="245"/>
      <c r="H35" s="246" t="s">
        <v>4</v>
      </c>
      <c r="I35" s="245"/>
      <c r="J35" s="246" t="s">
        <v>5</v>
      </c>
      <c r="K35" s="245"/>
      <c r="L35" s="246" t="s">
        <v>6</v>
      </c>
      <c r="M35" s="245"/>
      <c r="N35" s="10"/>
      <c r="O35" s="10"/>
      <c r="P35" s="10"/>
      <c r="Q35" s="137" t="s">
        <v>23</v>
      </c>
      <c r="R35" s="137"/>
      <c r="S35" s="137" t="s">
        <v>152</v>
      </c>
      <c r="T35" s="137" t="s">
        <v>296</v>
      </c>
    </row>
    <row r="36" spans="2:20" s="11" customFormat="1" hidden="1" x14ac:dyDescent="0.2">
      <c r="B36" s="9" t="s">
        <v>24</v>
      </c>
      <c r="C36" s="171" t="str">
        <f>IF(C13=TRUE,TRUE,"")</f>
        <v/>
      </c>
      <c r="D36" s="171"/>
      <c r="E36" s="171"/>
      <c r="F36" s="171" t="str">
        <f>IF(AND(C36=TRUE,F13=TRUE,F15=TRUE),TRUE,"")</f>
        <v/>
      </c>
      <c r="G36" s="171"/>
      <c r="H36" s="171" t="str">
        <f>IF(AND(F36=TRUE,H13=TRUE),TRUE,"")</f>
        <v/>
      </c>
      <c r="I36" s="171"/>
      <c r="J36" s="171" t="str">
        <f>IF(AND(H36=TRUE,J13=TRUE),TRUE,"")</f>
        <v/>
      </c>
      <c r="K36" s="171"/>
      <c r="L36" s="171" t="str">
        <f>IF(AND(J36=TRUE,L13=TRUE),TRUE,"")</f>
        <v/>
      </c>
      <c r="M36" s="171"/>
      <c r="N36" s="10"/>
      <c r="O36" s="10"/>
      <c r="P36" s="12"/>
      <c r="Q36" s="153"/>
      <c r="R36" s="154">
        <f>COUNTIF(C36:N36,TRUE)</f>
        <v>0</v>
      </c>
      <c r="S36" s="153">
        <f>IF(T13="No anticipated change","X",IF(T13="Pre-level 1",0,T13))</f>
        <v>0</v>
      </c>
      <c r="T36" s="153">
        <f>IF(S36="X",R36,S36)</f>
        <v>0</v>
      </c>
    </row>
    <row r="37" spans="2:20" s="11" customFormat="1" hidden="1" x14ac:dyDescent="0.2">
      <c r="B37" s="9" t="s">
        <v>25</v>
      </c>
      <c r="C37" s="171" t="str">
        <f>IF(C22=TRUE,TRUE,"")</f>
        <v/>
      </c>
      <c r="D37" s="171"/>
      <c r="E37" s="171"/>
      <c r="F37" s="171" t="str">
        <f>IF(AND(C37=TRUE,F22=TRUE,F24=TRUE),TRUE,"")</f>
        <v/>
      </c>
      <c r="G37" s="171"/>
      <c r="H37" s="171" t="str">
        <f>IF(AND(F37=TRUE,H22=TRUE),TRUE,"")</f>
        <v/>
      </c>
      <c r="I37" s="171"/>
      <c r="J37" s="171" t="str">
        <f>IF(AND(H37=TRUE,J22=TRUE,J24=TRUE),TRUE,"")</f>
        <v/>
      </c>
      <c r="K37" s="171"/>
      <c r="L37" s="171" t="str">
        <f>IF(AND(J37=TRUE,L22=TRUE,L24=TRUE),TRUE,"")</f>
        <v/>
      </c>
      <c r="M37" s="171"/>
      <c r="N37" s="10"/>
      <c r="O37" s="10"/>
      <c r="P37" s="10"/>
      <c r="Q37" s="153"/>
      <c r="R37" s="154">
        <f>COUNTIF(C37:N37,TRUE)</f>
        <v>0</v>
      </c>
      <c r="S37" s="153">
        <f>IF(T22="No anticipated change","X",IF(T22="Pre-level 1",0,T22))</f>
        <v>0</v>
      </c>
      <c r="T37" s="153">
        <f>IF(S37="X",R37,S37)</f>
        <v>0</v>
      </c>
    </row>
    <row r="38" spans="2:20" s="11" customFormat="1" ht="15.75" hidden="1" thickBot="1" x14ac:dyDescent="0.25">
      <c r="B38" s="9" t="s">
        <v>26</v>
      </c>
      <c r="C38" s="171" t="str">
        <f>IF(C31=TRUE,TRUE,"")</f>
        <v/>
      </c>
      <c r="D38" s="171"/>
      <c r="E38" s="171"/>
      <c r="F38" s="171" t="str">
        <f>IF(AND(C38=TRUE,F31=TRUE),TRUE,"")</f>
        <v/>
      </c>
      <c r="G38" s="171"/>
      <c r="H38" s="172" t="str">
        <f>IF(AND(F38=TRUE,H31=TRUE),TRUE,"")</f>
        <v/>
      </c>
      <c r="I38" s="172"/>
      <c r="J38" s="171" t="str">
        <f>IF(AND(H38=TRUE,J31=TRUE),TRUE,"")</f>
        <v/>
      </c>
      <c r="K38" s="171"/>
      <c r="L38" s="171" t="str">
        <f>IF(AND(J38=TRUE,L31=TRUE),TRUE,"")</f>
        <v/>
      </c>
      <c r="M38" s="171"/>
      <c r="N38" s="10"/>
      <c r="O38" s="10"/>
      <c r="P38" s="10"/>
      <c r="Q38" s="153" t="s">
        <v>29</v>
      </c>
      <c r="R38" s="154">
        <f>COUNTIF(C38:N38,TRUE)</f>
        <v>0</v>
      </c>
      <c r="S38" s="153">
        <f>IF(T31="No anticipated change","X",IF(T31="Pre-level 1",0,T31))</f>
        <v>0</v>
      </c>
      <c r="T38" s="153">
        <f>IF(S38="X",R38,S38)</f>
        <v>0</v>
      </c>
    </row>
    <row r="39" spans="2:20" s="11" customFormat="1" ht="15.75" hidden="1" thickBot="1" x14ac:dyDescent="0.25">
      <c r="B39" s="9"/>
      <c r="C39" s="13"/>
      <c r="D39" s="13"/>
      <c r="E39" s="13"/>
      <c r="F39" s="13"/>
      <c r="G39" s="13"/>
      <c r="H39" s="14"/>
      <c r="I39" s="14"/>
      <c r="J39" s="13"/>
      <c r="K39" s="13"/>
      <c r="L39" s="13"/>
      <c r="M39" s="13"/>
      <c r="N39" s="10"/>
      <c r="O39" s="34"/>
      <c r="P39" s="10"/>
      <c r="Q39" s="137" t="s">
        <v>73</v>
      </c>
      <c r="R39" s="155">
        <f>MIN(R36:R38)</f>
        <v>0</v>
      </c>
      <c r="S39" s="156">
        <f>IF(AND(S36="X",S37="X",S38="X"),"X",T39)</f>
        <v>0</v>
      </c>
      <c r="T39" s="156">
        <f>MIN(T36:T38)</f>
        <v>0</v>
      </c>
    </row>
    <row r="40" spans="2:20" ht="23.25" thickBot="1" x14ac:dyDescent="0.25">
      <c r="B40" s="288" t="s">
        <v>20</v>
      </c>
      <c r="C40" s="199" t="s">
        <v>14</v>
      </c>
      <c r="D40" s="199"/>
      <c r="E40" s="71" t="s">
        <v>15</v>
      </c>
      <c r="F40" s="199" t="s">
        <v>16</v>
      </c>
      <c r="G40" s="199"/>
      <c r="H40" s="199" t="s">
        <v>19</v>
      </c>
      <c r="I40" s="199"/>
      <c r="J40" s="199" t="s">
        <v>18</v>
      </c>
      <c r="K40" s="199"/>
      <c r="L40" s="199" t="s">
        <v>17</v>
      </c>
      <c r="M40" s="199"/>
      <c r="N40" s="66"/>
      <c r="O40" s="72"/>
      <c r="P40" s="72"/>
      <c r="Q40" s="170"/>
      <c r="R40" s="170"/>
      <c r="S40" s="85" t="s">
        <v>151</v>
      </c>
      <c r="T40" s="90"/>
    </row>
    <row r="41" spans="2:20" ht="15.75" thickBot="1" x14ac:dyDescent="0.25">
      <c r="B41" s="289"/>
      <c r="C41" s="263" t="str">
        <f>IF(AND(C36=TRUE,C37=TRUE,C38=TRUE),"",CHAR(254))</f>
        <v>þ</v>
      </c>
      <c r="D41" s="264"/>
      <c r="E41" s="262" t="str">
        <f>IF(AND(C36=TRUE,C37=TRUE,C38=TRUE),CHAR(254),"")</f>
        <v/>
      </c>
      <c r="F41" s="263" t="str">
        <f>IF(AND(E41=(CHAR(254)),F36=TRUE,F37=TRUE,F38=TRUE),CHAR(254),"")</f>
        <v/>
      </c>
      <c r="G41" s="264"/>
      <c r="H41" s="263" t="str">
        <f>IF(AND(F41=(CHAR(254)),H36=TRUE,H37=TRUE,H38=TRUE),CHAR(254),"")</f>
        <v/>
      </c>
      <c r="I41" s="264"/>
      <c r="J41" s="263" t="str">
        <f>IF(AND(H41=(CHAR(254)),J36=TRUE,J37=TRUE,J38=TRUE),CHAR(254),"")</f>
        <v/>
      </c>
      <c r="K41" s="264"/>
      <c r="L41" s="263" t="str">
        <f>IF(AND(J41=(CHAR(254)),L36=TRUE,L37=TRUE,L38=TRUE),CHAR(254),"")</f>
        <v/>
      </c>
      <c r="M41" s="264"/>
      <c r="N41" s="66"/>
      <c r="O41" s="66"/>
      <c r="P41" s="66"/>
      <c r="Q41" s="170"/>
      <c r="R41" s="170"/>
      <c r="S41" s="152" t="str">
        <f>IF(T39=0,"Working on Level 1",CONCATENATE("Level ",T39))</f>
        <v>Working on Level 1</v>
      </c>
      <c r="T41" s="90"/>
    </row>
    <row r="42" spans="2:20" x14ac:dyDescent="0.2">
      <c r="B42" s="7"/>
    </row>
    <row r="43" spans="2:20" hidden="1" x14ac:dyDescent="0.2">
      <c r="B43" s="3"/>
    </row>
    <row r="44" spans="2:20" hidden="1" x14ac:dyDescent="0.2">
      <c r="B44" s="3"/>
    </row>
    <row r="45" spans="2:20" hidden="1" x14ac:dyDescent="0.2">
      <c r="G45" s="5"/>
      <c r="H45" s="5"/>
      <c r="I45" s="5"/>
    </row>
    <row r="46" spans="2:20" hidden="1" x14ac:dyDescent="0.2">
      <c r="G46" s="5"/>
      <c r="H46" s="5"/>
      <c r="I46" s="5"/>
    </row>
    <row r="47" spans="2:20" hidden="1" x14ac:dyDescent="0.2">
      <c r="G47" s="5"/>
      <c r="H47" s="5"/>
      <c r="I47" s="5"/>
    </row>
    <row r="48" spans="2:20" hidden="1" x14ac:dyDescent="0.2">
      <c r="G48" s="5"/>
      <c r="H48" s="5"/>
      <c r="I48" s="5"/>
    </row>
    <row r="49" spans="7:9" hidden="1" x14ac:dyDescent="0.2">
      <c r="G49" s="5"/>
      <c r="H49" s="5"/>
      <c r="I49" s="5"/>
    </row>
    <row r="50" spans="7:9" hidden="1" x14ac:dyDescent="0.2">
      <c r="G50" s="5"/>
      <c r="H50" s="5"/>
      <c r="I50" s="5"/>
    </row>
    <row r="51" spans="7:9" hidden="1" x14ac:dyDescent="0.2">
      <c r="G51" s="5"/>
      <c r="H51" s="5"/>
      <c r="I51" s="5"/>
    </row>
    <row r="52" spans="7:9" hidden="1" x14ac:dyDescent="0.2">
      <c r="G52" s="5"/>
      <c r="H52" s="5"/>
      <c r="I52" s="5"/>
    </row>
    <row r="53" spans="7:9" hidden="1" x14ac:dyDescent="0.2">
      <c r="G53" s="5"/>
      <c r="H53" s="5"/>
      <c r="I53" s="5"/>
    </row>
    <row r="54" spans="7:9" hidden="1" x14ac:dyDescent="0.2">
      <c r="G54" s="5"/>
      <c r="H54" s="5"/>
      <c r="I54" s="5"/>
    </row>
  </sheetData>
  <sheetProtection algorithmName="SHA-512" hashValue="f96SNwHkdg2bVxeGeOaKFm4k/gCVsvSMPNx4E+y5pNHTBpZlC/U7KLfAYVNSF/tsemDHN70suGOZC/rJvvR8cA==" saltValue="zrEQn/xoTOhLbwvIVdKeOQ==" spinCount="100000" sheet="1" selectLockedCells="1"/>
  <mergeCells count="46">
    <mergeCell ref="B40:B41"/>
    <mergeCell ref="Q33:T33"/>
    <mergeCell ref="M31:M32"/>
    <mergeCell ref="C33:M33"/>
    <mergeCell ref="H31:H32"/>
    <mergeCell ref="I31:I32"/>
    <mergeCell ref="J31:J32"/>
    <mergeCell ref="K31:K32"/>
    <mergeCell ref="L31:L32"/>
    <mergeCell ref="B31:B32"/>
    <mergeCell ref="C31:C32"/>
    <mergeCell ref="D31:E32"/>
    <mergeCell ref="F31:F32"/>
    <mergeCell ref="G31:G32"/>
    <mergeCell ref="Q27:T27"/>
    <mergeCell ref="B22:B24"/>
    <mergeCell ref="C22:C24"/>
    <mergeCell ref="D22:E24"/>
    <mergeCell ref="F22:F23"/>
    <mergeCell ref="G22:G23"/>
    <mergeCell ref="Q24:T25"/>
    <mergeCell ref="J22:J23"/>
    <mergeCell ref="K22:K23"/>
    <mergeCell ref="L22:L23"/>
    <mergeCell ref="M22:M23"/>
    <mergeCell ref="B27:M27"/>
    <mergeCell ref="C25:M25"/>
    <mergeCell ref="H22:H24"/>
    <mergeCell ref="I22:I24"/>
    <mergeCell ref="B9:M9"/>
    <mergeCell ref="Q9:T9"/>
    <mergeCell ref="Q15:T16"/>
    <mergeCell ref="C16:M16"/>
    <mergeCell ref="G13:G14"/>
    <mergeCell ref="H13:H15"/>
    <mergeCell ref="I13:I15"/>
    <mergeCell ref="J13:J15"/>
    <mergeCell ref="K13:K15"/>
    <mergeCell ref="B18:M18"/>
    <mergeCell ref="Q18:T18"/>
    <mergeCell ref="B13:B15"/>
    <mergeCell ref="C13:C15"/>
    <mergeCell ref="D13:E15"/>
    <mergeCell ref="F13:F14"/>
    <mergeCell ref="L13:L15"/>
    <mergeCell ref="M13:M15"/>
  </mergeCells>
  <dataValidations count="2">
    <dataValidation type="textLength" operator="lessThan" allowBlank="1" showInputMessage="1" showErrorMessage="1" errorTitle="Maximum 800 characters" error="Please shorten your answer." prompt="Maximum 800 characters" sqref="C33:M33 C25:M25 C16:M16 Q24:T25 R34:T34 Q15:T16 Q33" xr:uid="{00000000-0002-0000-0200-000000000000}">
      <formula1>800</formula1>
    </dataValidation>
    <dataValidation showInputMessage="1" showErrorMessage="1" sqref="R31:S31 R22:S22 R13:S13" xr:uid="{00000000-0002-0000-0200-000001000000}"/>
  </dataValidations>
  <printOptions horizontalCentered="1"/>
  <pageMargins left="0.7" right="0.7" top="0.75" bottom="0.75" header="0.3" footer="0.3"/>
  <pageSetup scale="79" fitToHeight="0" orientation="landscape"/>
  <headerFooter>
    <oddFooter>&amp;C&amp;P of &amp;N</oddFooter>
  </headerFooter>
  <rowBreaks count="2" manualBreakCount="2">
    <brk id="17" max="16383" man="1"/>
    <brk id="26"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16385" r:id="rId3" name="Check Box 1">
              <controlPr locked="0" defaultSize="0" autoFill="0" autoLine="0" autoPict="0" altText="This is a checkbox that can be clicked on or off. When clicked on, it would indicate that the municipality is starting to use their AM policy to guide our actions.">
                <anchor moveWithCells="1">
                  <from>
                    <xdr:col>7</xdr:col>
                    <xdr:colOff>28575</xdr:colOff>
                    <xdr:row>12</xdr:row>
                    <xdr:rowOff>19050</xdr:rowOff>
                  </from>
                  <to>
                    <xdr:col>8</xdr:col>
                    <xdr:colOff>9525</xdr:colOff>
                    <xdr:row>14</xdr:row>
                    <xdr:rowOff>1171575</xdr:rowOff>
                  </to>
                </anchor>
              </controlPr>
            </control>
          </mc:Choice>
        </mc:AlternateContent>
        <mc:AlternateContent xmlns:mc="http://schemas.openxmlformats.org/markup-compatibility/2006">
          <mc:Choice Requires="x14">
            <control shapeId="16386" r:id="rId4" name="Check Box 2">
              <controlPr locked="0" defaultSize="0" autoFill="0" autoLine="0" autoPict="0" altText="This is a checkbox that can be clicked on or off. When clicked on, it would indicate that the municipality has drafted an AM policy.  ">
                <anchor moveWithCells="1">
                  <from>
                    <xdr:col>5</xdr:col>
                    <xdr:colOff>28575</xdr:colOff>
                    <xdr:row>12</xdr:row>
                    <xdr:rowOff>28575</xdr:rowOff>
                  </from>
                  <to>
                    <xdr:col>5</xdr:col>
                    <xdr:colOff>247650</xdr:colOff>
                    <xdr:row>13</xdr:row>
                    <xdr:rowOff>485775</xdr:rowOff>
                  </to>
                </anchor>
              </controlPr>
            </control>
          </mc:Choice>
        </mc:AlternateContent>
        <mc:AlternateContent xmlns:mc="http://schemas.openxmlformats.org/markup-compatibility/2006">
          <mc:Choice Requires="x14">
            <control shapeId="16387" r:id="rId5" name="Check Box 3">
              <controlPr locked="0" defaultSize="0" autoFill="0" autoLine="0" autoPict="0" altText="This is a checkbox that can be clicked on or off. When clicked on, it would indicate that senior management and council have endorsed the AM policy.  ">
                <anchor moveWithCells="1">
                  <from>
                    <xdr:col>5</xdr:col>
                    <xdr:colOff>19050</xdr:colOff>
                    <xdr:row>14</xdr:row>
                    <xdr:rowOff>19050</xdr:rowOff>
                  </from>
                  <to>
                    <xdr:col>5</xdr:col>
                    <xdr:colOff>238125</xdr:colOff>
                    <xdr:row>14</xdr:row>
                    <xdr:rowOff>1181100</xdr:rowOff>
                  </to>
                </anchor>
              </controlPr>
            </control>
          </mc:Choice>
        </mc:AlternateContent>
        <mc:AlternateContent xmlns:mc="http://schemas.openxmlformats.org/markup-compatibility/2006">
          <mc:Choice Requires="x14">
            <control shapeId="16388" r:id="rId6" name="Check Box 4">
              <controlPr locked="0" defaultSize="0" autoFill="0" autoLine="0" autoPict="0" altText="This is a checkbox that can be clicked on or off. When clicked on, it would indicate that senior management is committed to formalizing an_x000a_AM program._x000a_">
                <anchor moveWithCells="1">
                  <from>
                    <xdr:col>2</xdr:col>
                    <xdr:colOff>28575</xdr:colOff>
                    <xdr:row>12</xdr:row>
                    <xdr:rowOff>9525</xdr:rowOff>
                  </from>
                  <to>
                    <xdr:col>2</xdr:col>
                    <xdr:colOff>238125</xdr:colOff>
                    <xdr:row>14</xdr:row>
                    <xdr:rowOff>1181100</xdr:rowOff>
                  </to>
                </anchor>
              </controlPr>
            </control>
          </mc:Choice>
        </mc:AlternateContent>
        <mc:AlternateContent xmlns:mc="http://schemas.openxmlformats.org/markup-compatibility/2006">
          <mc:Choice Requires="x14">
            <control shapeId="16389" r:id="rId7" name="Check Box 5">
              <controlPr locked="0" defaultSize="0" autoFill="0" autoLine="0" autoPict="0" altText="This is a checkbox that can be clicked on or off. When clicked on, it would indicate that the municipality manages assets and services in accordance with their AM policy and organizational objectives. ">
                <anchor moveWithCells="1">
                  <from>
                    <xdr:col>9</xdr:col>
                    <xdr:colOff>28575</xdr:colOff>
                    <xdr:row>12</xdr:row>
                    <xdr:rowOff>9525</xdr:rowOff>
                  </from>
                  <to>
                    <xdr:col>10</xdr:col>
                    <xdr:colOff>9525</xdr:colOff>
                    <xdr:row>14</xdr:row>
                    <xdr:rowOff>1181100</xdr:rowOff>
                  </to>
                </anchor>
              </controlPr>
            </control>
          </mc:Choice>
        </mc:AlternateContent>
        <mc:AlternateContent xmlns:mc="http://schemas.openxmlformats.org/markup-compatibility/2006">
          <mc:Choice Requires="x14">
            <control shapeId="16390" r:id="rId8" name="Check Box 6">
              <controlPr locked="0" defaultSize="0" autoFill="0" autoLine="0" autoPict="0" altText="This is a checkbox that can be clicked on or off. When clicked on, it would indicate that the municipality continues to validate and refine their corporate, service and AM objectives based on the evolving needs of the community.">
                <anchor moveWithCells="1">
                  <from>
                    <xdr:col>11</xdr:col>
                    <xdr:colOff>28575</xdr:colOff>
                    <xdr:row>12</xdr:row>
                    <xdr:rowOff>28575</xdr:rowOff>
                  </from>
                  <to>
                    <xdr:col>12</xdr:col>
                    <xdr:colOff>9525</xdr:colOff>
                    <xdr:row>14</xdr:row>
                    <xdr:rowOff>1171575</xdr:rowOff>
                  </to>
                </anchor>
              </controlPr>
            </control>
          </mc:Choice>
        </mc:AlternateContent>
        <mc:AlternateContent xmlns:mc="http://schemas.openxmlformats.org/markup-compatibility/2006">
          <mc:Choice Requires="x14">
            <control shapeId="16391" r:id="rId9" name="Check Box 7">
              <controlPr locked="0" defaultSize="0" autoFill="0" autoLine="0" autoPict="0" altText="This is a checkbox that can be clicked on or off. When clicked on, it would indicate that the municipality has identified the benefits that they want AM to deliver, and the benefits support organizational objectives. ">
                <anchor moveWithCells="1">
                  <from>
                    <xdr:col>2</xdr:col>
                    <xdr:colOff>19050</xdr:colOff>
                    <xdr:row>21</xdr:row>
                    <xdr:rowOff>28575</xdr:rowOff>
                  </from>
                  <to>
                    <xdr:col>2</xdr:col>
                    <xdr:colOff>238125</xdr:colOff>
                    <xdr:row>23</xdr:row>
                    <xdr:rowOff>1190625</xdr:rowOff>
                  </to>
                </anchor>
              </controlPr>
            </control>
          </mc:Choice>
        </mc:AlternateContent>
        <mc:AlternateContent xmlns:mc="http://schemas.openxmlformats.org/markup-compatibility/2006">
          <mc:Choice Requires="x14">
            <control shapeId="16392" r:id="rId10" name="Check Box 8">
              <controlPr locked="0" defaultSize="0" autoFill="0" autoLine="0" autoPict="0" altText="This is a checkbox that can be clicked on or off. When clicked on, it would indicate that the municipality has a roadmap that details the actions for implementing their AM strategy over the next 3 to 5 years. _x000a_">
                <anchor moveWithCells="1">
                  <from>
                    <xdr:col>7</xdr:col>
                    <xdr:colOff>28575</xdr:colOff>
                    <xdr:row>21</xdr:row>
                    <xdr:rowOff>19050</xdr:rowOff>
                  </from>
                  <to>
                    <xdr:col>7</xdr:col>
                    <xdr:colOff>238125</xdr:colOff>
                    <xdr:row>23</xdr:row>
                    <xdr:rowOff>1190625</xdr:rowOff>
                  </to>
                </anchor>
              </controlPr>
            </control>
          </mc:Choice>
        </mc:AlternateContent>
        <mc:AlternateContent xmlns:mc="http://schemas.openxmlformats.org/markup-compatibility/2006">
          <mc:Choice Requires="x14">
            <control shapeId="16393" r:id="rId11" name="Check Box 9">
              <controlPr locked="0" defaultSize="0" autoFill="0" autoLine="0" autoPict="0" altText="This is a checkbox that can be clicked on or off. When clicked on, it would indicate that the municipality has a strategy for their AM program.">
                <anchor moveWithCells="1">
                  <from>
                    <xdr:col>5</xdr:col>
                    <xdr:colOff>28575</xdr:colOff>
                    <xdr:row>21</xdr:row>
                    <xdr:rowOff>28575</xdr:rowOff>
                  </from>
                  <to>
                    <xdr:col>6</xdr:col>
                    <xdr:colOff>0</xdr:colOff>
                    <xdr:row>22</xdr:row>
                    <xdr:rowOff>495300</xdr:rowOff>
                  </to>
                </anchor>
              </controlPr>
            </control>
          </mc:Choice>
        </mc:AlternateContent>
        <mc:AlternateContent xmlns:mc="http://schemas.openxmlformats.org/markup-compatibility/2006">
          <mc:Choice Requires="x14">
            <control shapeId="16394" r:id="rId12" name="Check Box 10">
              <controlPr locked="0" defaultSize="0" autoFill="0" autoLine="0" autoPict="0" altText="This is a checkbox that can be clicked on or off. When clicked on, it would indicate that the municipality has a draft roadmap that outlines their approach for the next 1 to 3 years.">
                <anchor moveWithCells="1">
                  <from>
                    <xdr:col>5</xdr:col>
                    <xdr:colOff>28575</xdr:colOff>
                    <xdr:row>23</xdr:row>
                    <xdr:rowOff>28575</xdr:rowOff>
                  </from>
                  <to>
                    <xdr:col>5</xdr:col>
                    <xdr:colOff>247650</xdr:colOff>
                    <xdr:row>23</xdr:row>
                    <xdr:rowOff>1200150</xdr:rowOff>
                  </to>
                </anchor>
              </controlPr>
            </control>
          </mc:Choice>
        </mc:AlternateContent>
        <mc:AlternateContent xmlns:mc="http://schemas.openxmlformats.org/markup-compatibility/2006">
          <mc:Choice Requires="x14">
            <control shapeId="16395" r:id="rId13" name="Check Box 11">
              <controlPr locked="0" defaultSize="0" autoFill="0" autoLine="0" autoPict="0" altText="This is a checkbox that can be clicked on or off. When clicked on, it would indicate that the municipality is achieving our AM policy objectives. The necessary workflows, documents, and reporting tools are in place.">
                <anchor moveWithCells="1">
                  <from>
                    <xdr:col>9</xdr:col>
                    <xdr:colOff>28575</xdr:colOff>
                    <xdr:row>21</xdr:row>
                    <xdr:rowOff>28575</xdr:rowOff>
                  </from>
                  <to>
                    <xdr:col>9</xdr:col>
                    <xdr:colOff>247650</xdr:colOff>
                    <xdr:row>22</xdr:row>
                    <xdr:rowOff>457200</xdr:rowOff>
                  </to>
                </anchor>
              </controlPr>
            </control>
          </mc:Choice>
        </mc:AlternateContent>
        <mc:AlternateContent xmlns:mc="http://schemas.openxmlformats.org/markup-compatibility/2006">
          <mc:Choice Requires="x14">
            <control shapeId="16396" r:id="rId14" name="Check Box 12">
              <controlPr locked="0" defaultSize="0" autoFill="0" autoLine="0" autoPict="0" altText="This is a checkbox that can be clicked on or off. When clicked on, it would indicate that the municipality updates their roadmap to address evolving needs.">
                <anchor moveWithCells="1">
                  <from>
                    <xdr:col>9</xdr:col>
                    <xdr:colOff>28575</xdr:colOff>
                    <xdr:row>23</xdr:row>
                    <xdr:rowOff>28575</xdr:rowOff>
                  </from>
                  <to>
                    <xdr:col>9</xdr:col>
                    <xdr:colOff>247650</xdr:colOff>
                    <xdr:row>23</xdr:row>
                    <xdr:rowOff>1200150</xdr:rowOff>
                  </to>
                </anchor>
              </controlPr>
            </control>
          </mc:Choice>
        </mc:AlternateContent>
        <mc:AlternateContent xmlns:mc="http://schemas.openxmlformats.org/markup-compatibility/2006">
          <mc:Choice Requires="x14">
            <control shapeId="16397" r:id="rId15" name="Check Box 13">
              <controlPr locked="0" defaultSize="0" autoFill="0" autoLine="0" autoPict="0" altText="This is a checkbox that can be clicked on or off. When clicked on, it would indicate that the municipality follows their roadmap and continually improve their AM practices.">
                <anchor moveWithCells="1">
                  <from>
                    <xdr:col>11</xdr:col>
                    <xdr:colOff>28575</xdr:colOff>
                    <xdr:row>21</xdr:row>
                    <xdr:rowOff>28575</xdr:rowOff>
                  </from>
                  <to>
                    <xdr:col>11</xdr:col>
                    <xdr:colOff>247650</xdr:colOff>
                    <xdr:row>22</xdr:row>
                    <xdr:rowOff>485775</xdr:rowOff>
                  </to>
                </anchor>
              </controlPr>
            </control>
          </mc:Choice>
        </mc:AlternateContent>
        <mc:AlternateContent xmlns:mc="http://schemas.openxmlformats.org/markup-compatibility/2006">
          <mc:Choice Requires="x14">
            <control shapeId="16398" r:id="rId16" name="Check Box 14">
              <controlPr locked="0" defaultSize="0" autoFill="0" autoLine="0" autoPict="0" altText="This is a checkbox that can be clicked on or off. When clicked on, it would indicate that the municipality documents improvements to our AM practices. ">
                <anchor moveWithCells="1">
                  <from>
                    <xdr:col>11</xdr:col>
                    <xdr:colOff>28575</xdr:colOff>
                    <xdr:row>23</xdr:row>
                    <xdr:rowOff>28575</xdr:rowOff>
                  </from>
                  <to>
                    <xdr:col>11</xdr:col>
                    <xdr:colOff>247650</xdr:colOff>
                    <xdr:row>23</xdr:row>
                    <xdr:rowOff>1200150</xdr:rowOff>
                  </to>
                </anchor>
              </controlPr>
            </control>
          </mc:Choice>
        </mc:AlternateContent>
        <mc:AlternateContent xmlns:mc="http://schemas.openxmlformats.org/markup-compatibility/2006">
          <mc:Choice Requires="x14">
            <control shapeId="16399" r:id="rId17" name="Check Box 15">
              <controlPr locked="0" defaultSize="0" autoFill="0" autoLine="0" autoPict="0" altText="This is a checkbox that can be clicked on or off. When clicked on, it would indicate that the municipality has identified short-term actions that will demonstrate early progress on AM.">
                <anchor moveWithCells="1">
                  <from>
                    <xdr:col>2</xdr:col>
                    <xdr:colOff>28575</xdr:colOff>
                    <xdr:row>30</xdr:row>
                    <xdr:rowOff>28575</xdr:rowOff>
                  </from>
                  <to>
                    <xdr:col>2</xdr:col>
                    <xdr:colOff>228600</xdr:colOff>
                    <xdr:row>31</xdr:row>
                    <xdr:rowOff>476250</xdr:rowOff>
                  </to>
                </anchor>
              </controlPr>
            </control>
          </mc:Choice>
        </mc:AlternateContent>
        <mc:AlternateContent xmlns:mc="http://schemas.openxmlformats.org/markup-compatibility/2006">
          <mc:Choice Requires="x14">
            <control shapeId="16400" r:id="rId18" name="Check Box 16">
              <controlPr locked="0" defaultSize="0" autoFill="0" autoLine="0" autoPict="0" altText="This is a checkbox that can be clicked on or off. When clicked on, it would indicate that the municipality is collecting baseline data on their current AM practices. ">
                <anchor moveWithCells="1">
                  <from>
                    <xdr:col>5</xdr:col>
                    <xdr:colOff>28575</xdr:colOff>
                    <xdr:row>30</xdr:row>
                    <xdr:rowOff>19050</xdr:rowOff>
                  </from>
                  <to>
                    <xdr:col>5</xdr:col>
                    <xdr:colOff>228600</xdr:colOff>
                    <xdr:row>31</xdr:row>
                    <xdr:rowOff>476250</xdr:rowOff>
                  </to>
                </anchor>
              </controlPr>
            </control>
          </mc:Choice>
        </mc:AlternateContent>
        <mc:AlternateContent xmlns:mc="http://schemas.openxmlformats.org/markup-compatibility/2006">
          <mc:Choice Requires="x14">
            <control shapeId="16401" r:id="rId19" name="Check Box 17">
              <controlPr locked="0" defaultSize="0" autoFill="0" autoLine="0" autoPict="0" altText="This is a checkbox that can be clicked on or off. When clicked on, it would indicate that the municipality has established performance measures to monitor their asset management progress, outcomes, and the benefits to the community.">
                <anchor moveWithCells="1">
                  <from>
                    <xdr:col>7</xdr:col>
                    <xdr:colOff>28575</xdr:colOff>
                    <xdr:row>30</xdr:row>
                    <xdr:rowOff>38100</xdr:rowOff>
                  </from>
                  <to>
                    <xdr:col>7</xdr:col>
                    <xdr:colOff>228600</xdr:colOff>
                    <xdr:row>31</xdr:row>
                    <xdr:rowOff>476250</xdr:rowOff>
                  </to>
                </anchor>
              </controlPr>
            </control>
          </mc:Choice>
        </mc:AlternateContent>
        <mc:AlternateContent xmlns:mc="http://schemas.openxmlformats.org/markup-compatibility/2006">
          <mc:Choice Requires="x14">
            <control shapeId="16402" r:id="rId20" name="Check Box 18">
              <controlPr locked="0" defaultSize="0" autoFill="0" autoLine="0" autoPict="0" altText="This is a checkbox that can be clicked on or off. When clicked on, it would indicate that the municipality uses performance measures to monitor AM progress, outcomes, and benefits">
                <anchor moveWithCells="1">
                  <from>
                    <xdr:col>9</xdr:col>
                    <xdr:colOff>28575</xdr:colOff>
                    <xdr:row>30</xdr:row>
                    <xdr:rowOff>28575</xdr:rowOff>
                  </from>
                  <to>
                    <xdr:col>9</xdr:col>
                    <xdr:colOff>228600</xdr:colOff>
                    <xdr:row>31</xdr:row>
                    <xdr:rowOff>476250</xdr:rowOff>
                  </to>
                </anchor>
              </controlPr>
            </control>
          </mc:Choice>
        </mc:AlternateContent>
        <mc:AlternateContent xmlns:mc="http://schemas.openxmlformats.org/markup-compatibility/2006">
          <mc:Choice Requires="x14">
            <control shapeId="16403" r:id="rId21" name="Check Box 19">
              <controlPr locked="0" defaultSize="0" autoFill="0" autoLine="0" autoPict="0" altText="This is a checkbox that can be clicked on or off. When clicked on, it would indicate that the municipality monitors performance and use the feedback to prioritize and make ongoing refinements and improvements to AM practices.">
                <anchor moveWithCells="1">
                  <from>
                    <xdr:col>11</xdr:col>
                    <xdr:colOff>28575</xdr:colOff>
                    <xdr:row>30</xdr:row>
                    <xdr:rowOff>28575</xdr:rowOff>
                  </from>
                  <to>
                    <xdr:col>11</xdr:col>
                    <xdr:colOff>257175</xdr:colOff>
                    <xdr:row>31</xdr:row>
                    <xdr:rowOff>485775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200-000002000000}">
          <x14:formula1>
            <xm:f>SourceControl!$B$10:$B$17</xm:f>
          </x14:formula1>
          <xm:sqref>T22 T31 T13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B3F4A"/>
  </sheetPr>
  <dimension ref="A1:V56"/>
  <sheetViews>
    <sheetView topLeftCell="A23" zoomScaleNormal="100" workbookViewId="0">
      <selection activeCell="C23" sqref="C23:C25"/>
    </sheetView>
  </sheetViews>
  <sheetFormatPr defaultColWidth="0" defaultRowHeight="15" zeroHeight="1" x14ac:dyDescent="0.2"/>
  <cols>
    <col min="1" max="1" width="4.109375" style="2" customWidth="1"/>
    <col min="2" max="2" width="11.88671875" style="2" customWidth="1"/>
    <col min="3" max="3" width="3.109375" style="2" customWidth="1"/>
    <col min="4" max="4" width="4.21875" style="2" customWidth="1"/>
    <col min="5" max="5" width="8.5546875" style="2" customWidth="1"/>
    <col min="6" max="6" width="3.109375" style="2" customWidth="1"/>
    <col min="7" max="7" width="11.21875" style="2" customWidth="1"/>
    <col min="8" max="8" width="3.109375" style="2" customWidth="1"/>
    <col min="9" max="9" width="11.33203125" style="2" customWidth="1"/>
    <col min="10" max="10" width="3.109375" style="2" customWidth="1"/>
    <col min="11" max="11" width="11.33203125" style="2" customWidth="1"/>
    <col min="12" max="12" width="3.109375" style="2" customWidth="1"/>
    <col min="13" max="13" width="11.33203125" style="2" customWidth="1"/>
    <col min="14" max="14" width="1.44140625" style="2" customWidth="1"/>
    <col min="15" max="15" width="1.5546875" style="2" customWidth="1"/>
    <col min="16" max="16" width="1.44140625" style="2" customWidth="1"/>
    <col min="17" max="17" width="8.88671875" style="2" customWidth="1"/>
    <col min="18" max="18" width="1.44140625" style="2" customWidth="1"/>
    <col min="19" max="19" width="15.77734375" style="2" customWidth="1"/>
    <col min="20" max="20" width="9.5546875" style="2" customWidth="1"/>
    <col min="21" max="21" width="4.109375" style="2" customWidth="1"/>
    <col min="22" max="22" width="0" style="2" hidden="1" customWidth="1"/>
    <col min="23" max="16384" width="8.88671875" style="2" hidden="1"/>
  </cols>
  <sheetData>
    <row r="1" spans="2:20" x14ac:dyDescent="0.2"/>
    <row r="2" spans="2:20" ht="21" thickBot="1" x14ac:dyDescent="0.35">
      <c r="B2" s="210" t="str">
        <f>Intro!B2</f>
        <v>Asset Management Readiness Scale 
Assessment Tool</v>
      </c>
      <c r="C2" s="210"/>
      <c r="D2" s="210"/>
      <c r="E2" s="210"/>
      <c r="F2" s="210"/>
      <c r="G2" s="210"/>
      <c r="H2" s="210"/>
      <c r="I2" s="210"/>
      <c r="J2" s="210"/>
      <c r="K2" s="210"/>
      <c r="L2" s="210"/>
      <c r="M2" s="210"/>
    </row>
    <row r="3" spans="2:20" ht="21.75" thickTop="1" thickBot="1" x14ac:dyDescent="0.35">
      <c r="B3" s="211" t="s">
        <v>301</v>
      </c>
      <c r="C3" s="211"/>
      <c r="D3" s="211"/>
      <c r="E3" s="211"/>
      <c r="F3" s="211"/>
      <c r="G3" s="211"/>
      <c r="H3" s="211"/>
      <c r="I3" s="211"/>
      <c r="J3" s="211"/>
      <c r="K3" s="211"/>
      <c r="L3" s="211"/>
      <c r="M3" s="211"/>
    </row>
    <row r="4" spans="2:20" ht="15.75" thickTop="1" x14ac:dyDescent="0.2"/>
    <row r="5" spans="2:20" ht="33.75" customHeight="1" x14ac:dyDescent="0.2">
      <c r="B5" s="247" t="s">
        <v>286</v>
      </c>
      <c r="C5" s="247"/>
      <c r="D5" s="247"/>
      <c r="E5" s="247"/>
      <c r="F5" s="247"/>
      <c r="G5" s="247"/>
      <c r="H5" s="247"/>
      <c r="I5" s="247"/>
      <c r="J5" s="247"/>
      <c r="K5" s="247"/>
      <c r="L5" s="247"/>
      <c r="M5" s="247"/>
      <c r="N5" s="247"/>
      <c r="O5" s="247"/>
      <c r="P5" s="247"/>
      <c r="Q5" s="247"/>
      <c r="R5" s="247"/>
      <c r="S5" s="247"/>
      <c r="T5" s="247"/>
    </row>
    <row r="6" spans="2:20" ht="15" customHeight="1" x14ac:dyDescent="0.2"/>
    <row r="7" spans="2:20" ht="15.75" x14ac:dyDescent="0.25">
      <c r="B7" s="46" t="s">
        <v>80</v>
      </c>
    </row>
    <row r="8" spans="2:20" ht="15.75" x14ac:dyDescent="0.25">
      <c r="B8" s="46"/>
    </row>
    <row r="9" spans="2:20" ht="15.75" x14ac:dyDescent="0.25">
      <c r="B9" s="271" t="s">
        <v>22</v>
      </c>
      <c r="C9" s="271"/>
      <c r="D9" s="271"/>
      <c r="E9" s="271"/>
      <c r="F9" s="271"/>
      <c r="G9" s="271"/>
      <c r="H9" s="271"/>
      <c r="I9" s="271"/>
      <c r="J9" s="271"/>
      <c r="K9" s="271"/>
      <c r="L9" s="271"/>
      <c r="M9" s="271"/>
      <c r="Q9" s="271" t="s">
        <v>308</v>
      </c>
      <c r="R9" s="271"/>
      <c r="S9" s="271"/>
      <c r="T9" s="271"/>
    </row>
    <row r="10" spans="2:20" ht="6.75" customHeight="1" thickBot="1" x14ac:dyDescent="0.25">
      <c r="B10" s="6"/>
    </row>
    <row r="11" spans="2:20" ht="20.25" customHeight="1" thickBot="1" x14ac:dyDescent="0.25">
      <c r="B11" s="15"/>
      <c r="C11" s="223" t="s">
        <v>0</v>
      </c>
      <c r="D11" s="224"/>
      <c r="E11" s="224"/>
      <c r="F11" s="224"/>
      <c r="G11" s="224"/>
      <c r="H11" s="224"/>
      <c r="I11" s="224"/>
      <c r="J11" s="224"/>
      <c r="K11" s="224"/>
      <c r="L11" s="224"/>
      <c r="M11" s="225"/>
      <c r="O11" s="174"/>
      <c r="Q11" s="111" t="s">
        <v>23</v>
      </c>
      <c r="R11" s="83"/>
      <c r="S11" s="128"/>
      <c r="T11" s="129"/>
    </row>
    <row r="12" spans="2:20" ht="15.75" customHeight="1" thickBot="1" x14ac:dyDescent="0.25">
      <c r="B12" s="108" t="s">
        <v>1</v>
      </c>
      <c r="C12" s="109"/>
      <c r="D12" s="205" t="s">
        <v>2</v>
      </c>
      <c r="E12" s="205"/>
      <c r="F12" s="109"/>
      <c r="G12" s="109" t="s">
        <v>3</v>
      </c>
      <c r="H12" s="109"/>
      <c r="I12" s="109" t="s">
        <v>4</v>
      </c>
      <c r="J12" s="109"/>
      <c r="K12" s="109" t="s">
        <v>5</v>
      </c>
      <c r="L12" s="109"/>
      <c r="M12" s="110" t="s">
        <v>6</v>
      </c>
      <c r="O12" s="175"/>
      <c r="Q12" s="112" t="s">
        <v>79</v>
      </c>
      <c r="R12" s="83"/>
      <c r="S12" s="113"/>
      <c r="T12" s="114" t="s">
        <v>152</v>
      </c>
    </row>
    <row r="13" spans="2:20" ht="60" customHeight="1" thickBot="1" x14ac:dyDescent="0.25">
      <c r="B13" s="297" t="s">
        <v>223</v>
      </c>
      <c r="C13" s="284" t="b">
        <v>0</v>
      </c>
      <c r="D13" s="285" t="s">
        <v>117</v>
      </c>
      <c r="E13" s="285"/>
      <c r="F13" s="284" t="b">
        <v>0</v>
      </c>
      <c r="G13" s="285" t="s">
        <v>118</v>
      </c>
      <c r="H13" s="284" t="b">
        <v>0</v>
      </c>
      <c r="I13" s="285" t="s">
        <v>119</v>
      </c>
      <c r="J13" s="284" t="b">
        <v>0</v>
      </c>
      <c r="K13" s="285" t="s">
        <v>120</v>
      </c>
      <c r="L13" s="284" t="b">
        <v>0</v>
      </c>
      <c r="M13" s="285" t="s">
        <v>121</v>
      </c>
      <c r="O13" s="175"/>
      <c r="Q13" s="164" t="str">
        <f>IF(R38=0,"Pre-level 1",R38)</f>
        <v>Pre-level 1</v>
      </c>
      <c r="R13" s="84">
        <v>1</v>
      </c>
      <c r="S13" s="127" t="s">
        <v>214</v>
      </c>
      <c r="T13" s="149"/>
    </row>
    <row r="14" spans="2:20" ht="41.1" customHeight="1" thickBot="1" x14ac:dyDescent="0.25">
      <c r="B14" s="297"/>
      <c r="C14" s="284"/>
      <c r="D14" s="285"/>
      <c r="E14" s="285"/>
      <c r="F14" s="284"/>
      <c r="G14" s="285"/>
      <c r="H14" s="284"/>
      <c r="I14" s="285"/>
      <c r="J14" s="284"/>
      <c r="K14" s="285"/>
      <c r="L14" s="284"/>
      <c r="M14" s="285"/>
      <c r="O14" s="175"/>
      <c r="Q14" s="265" t="s">
        <v>215</v>
      </c>
      <c r="R14" s="266"/>
      <c r="S14" s="266"/>
      <c r="T14" s="267"/>
    </row>
    <row r="15" spans="2:20" ht="93.75" customHeight="1" thickBot="1" x14ac:dyDescent="0.25">
      <c r="B15" s="297"/>
      <c r="C15" s="284"/>
      <c r="D15" s="285"/>
      <c r="E15" s="285"/>
      <c r="F15" s="284"/>
      <c r="G15" s="285"/>
      <c r="H15" s="284"/>
      <c r="I15" s="285"/>
      <c r="J15" s="284"/>
      <c r="K15" s="287"/>
      <c r="L15" s="284"/>
      <c r="M15" s="287"/>
      <c r="O15" s="175"/>
      <c r="Q15" s="298"/>
      <c r="R15" s="299"/>
      <c r="S15" s="299"/>
      <c r="T15" s="300"/>
    </row>
    <row r="16" spans="2:20" ht="80.099999999999994" customHeight="1" thickBot="1" x14ac:dyDescent="0.25">
      <c r="B16" s="125" t="s">
        <v>216</v>
      </c>
      <c r="C16" s="286"/>
      <c r="D16" s="286"/>
      <c r="E16" s="286"/>
      <c r="F16" s="286"/>
      <c r="G16" s="286"/>
      <c r="H16" s="286"/>
      <c r="I16" s="286"/>
      <c r="J16" s="286"/>
      <c r="K16" s="286"/>
      <c r="L16" s="286"/>
      <c r="M16" s="286"/>
      <c r="O16" s="176"/>
      <c r="Q16" s="301"/>
      <c r="R16" s="302"/>
      <c r="S16" s="302"/>
      <c r="T16" s="303"/>
    </row>
    <row r="17" spans="2:20" ht="39.75" customHeight="1" thickBot="1" x14ac:dyDescent="0.25">
      <c r="B17" s="252" t="s">
        <v>158</v>
      </c>
      <c r="C17" s="253"/>
      <c r="D17" s="253"/>
      <c r="E17" s="253"/>
      <c r="F17" s="253"/>
      <c r="G17" s="253"/>
      <c r="H17" s="253"/>
      <c r="I17" s="253"/>
      <c r="J17" s="253"/>
      <c r="K17" s="253"/>
      <c r="L17" s="253"/>
      <c r="M17" s="254"/>
      <c r="N17" s="256"/>
      <c r="O17" s="255"/>
      <c r="P17" s="255"/>
      <c r="Q17" s="255"/>
      <c r="R17" s="255"/>
      <c r="S17" s="255"/>
      <c r="T17" s="255"/>
    </row>
    <row r="18" spans="2:20" x14ac:dyDescent="0.2">
      <c r="C18" s="148" t="str">
        <f>IF(ISNUMBER(Q13),IF(Q13&gt;0,IF(C16="","Please add notes above that describe how you have acheived your current level",""),""),"")</f>
        <v/>
      </c>
      <c r="Q18" s="6" t="str">
        <f>IF(ISNUMBER(T13),IF(T13&gt;R38,IF(ISBLANK(Q15),"Please add notes describing the change",""),""),"")</f>
        <v/>
      </c>
    </row>
    <row r="19" spans="2:20" s="46" customFormat="1" ht="15.75" x14ac:dyDescent="0.25">
      <c r="B19" s="216" t="s">
        <v>22</v>
      </c>
      <c r="C19" s="216"/>
      <c r="D19" s="216"/>
      <c r="E19" s="216"/>
      <c r="F19" s="216"/>
      <c r="G19" s="216"/>
      <c r="H19" s="216"/>
      <c r="I19" s="216"/>
      <c r="J19" s="216"/>
      <c r="K19" s="216"/>
      <c r="L19" s="216"/>
      <c r="M19" s="216"/>
      <c r="Q19" s="216" t="s">
        <v>308</v>
      </c>
      <c r="R19" s="216"/>
      <c r="S19" s="216"/>
      <c r="T19" s="216"/>
    </row>
    <row r="20" spans="2:20" ht="6.75" customHeight="1" thickBot="1" x14ac:dyDescent="0.25"/>
    <row r="21" spans="2:20" ht="20.25" customHeight="1" thickBot="1" x14ac:dyDescent="0.25">
      <c r="B21" s="8"/>
      <c r="C21" s="226" t="s">
        <v>0</v>
      </c>
      <c r="D21" s="227"/>
      <c r="E21" s="227"/>
      <c r="F21" s="227"/>
      <c r="G21" s="227"/>
      <c r="H21" s="227"/>
      <c r="I21" s="227"/>
      <c r="J21" s="227"/>
      <c r="K21" s="227"/>
      <c r="L21" s="227"/>
      <c r="M21" s="228"/>
      <c r="O21" s="174"/>
      <c r="Q21" s="111" t="s">
        <v>23</v>
      </c>
      <c r="R21" s="83"/>
      <c r="S21" s="128"/>
      <c r="T21" s="129"/>
    </row>
    <row r="22" spans="2:20" ht="15.75" customHeight="1" thickBot="1" x14ac:dyDescent="0.25">
      <c r="B22" s="117" t="s">
        <v>1</v>
      </c>
      <c r="C22" s="118"/>
      <c r="D22" s="204" t="s">
        <v>2</v>
      </c>
      <c r="E22" s="204"/>
      <c r="F22" s="118"/>
      <c r="G22" s="118" t="s">
        <v>3</v>
      </c>
      <c r="H22" s="118"/>
      <c r="I22" s="118" t="s">
        <v>4</v>
      </c>
      <c r="J22" s="118"/>
      <c r="K22" s="118" t="s">
        <v>5</v>
      </c>
      <c r="L22" s="118"/>
      <c r="M22" s="119" t="s">
        <v>6</v>
      </c>
      <c r="O22" s="175"/>
      <c r="Q22" s="112" t="s">
        <v>79</v>
      </c>
      <c r="R22" s="83"/>
      <c r="S22" s="115"/>
      <c r="T22" s="116" t="s">
        <v>152</v>
      </c>
    </row>
    <row r="23" spans="2:20" ht="68.25" customHeight="1" thickBot="1" x14ac:dyDescent="0.25">
      <c r="B23" s="297" t="s">
        <v>30</v>
      </c>
      <c r="C23" s="284" t="b">
        <v>0</v>
      </c>
      <c r="D23" s="285" t="s">
        <v>122</v>
      </c>
      <c r="E23" s="285"/>
      <c r="F23" s="284" t="b">
        <v>0</v>
      </c>
      <c r="G23" s="285" t="s">
        <v>123</v>
      </c>
      <c r="H23" s="284" t="b">
        <v>0</v>
      </c>
      <c r="I23" s="285" t="s">
        <v>124</v>
      </c>
      <c r="J23" s="284" t="b">
        <v>0</v>
      </c>
      <c r="K23" s="285" t="s">
        <v>32</v>
      </c>
      <c r="L23" s="284" t="b">
        <v>0</v>
      </c>
      <c r="M23" s="285" t="s">
        <v>33</v>
      </c>
      <c r="O23" s="175"/>
      <c r="Q23" s="164" t="str">
        <f>IF(R39=0,"Pre-level 1",R39)</f>
        <v>Pre-level 1</v>
      </c>
      <c r="R23" s="84">
        <v>1</v>
      </c>
      <c r="S23" s="127" t="s">
        <v>214</v>
      </c>
      <c r="T23" s="149"/>
    </row>
    <row r="24" spans="2:20" ht="53.25" customHeight="1" thickBot="1" x14ac:dyDescent="0.25">
      <c r="B24" s="297"/>
      <c r="C24" s="284"/>
      <c r="D24" s="285"/>
      <c r="E24" s="285"/>
      <c r="F24" s="284"/>
      <c r="G24" s="285"/>
      <c r="H24" s="284"/>
      <c r="I24" s="285"/>
      <c r="J24" s="284"/>
      <c r="K24" s="285"/>
      <c r="L24" s="284"/>
      <c r="M24" s="285"/>
      <c r="O24" s="175"/>
      <c r="Q24" s="265" t="s">
        <v>215</v>
      </c>
      <c r="R24" s="266"/>
      <c r="S24" s="266"/>
      <c r="T24" s="267"/>
    </row>
    <row r="25" spans="2:20" ht="93.75" customHeight="1" thickBot="1" x14ac:dyDescent="0.25">
      <c r="B25" s="297"/>
      <c r="C25" s="284"/>
      <c r="D25" s="285"/>
      <c r="E25" s="285"/>
      <c r="F25" s="78" t="b">
        <v>0</v>
      </c>
      <c r="G25" s="74" t="s">
        <v>159</v>
      </c>
      <c r="H25" s="79" t="b">
        <v>0</v>
      </c>
      <c r="I25" s="74" t="s">
        <v>31</v>
      </c>
      <c r="J25" s="284"/>
      <c r="K25" s="285"/>
      <c r="L25" s="284"/>
      <c r="M25" s="285"/>
      <c r="O25" s="175"/>
      <c r="Q25" s="298"/>
      <c r="R25" s="299"/>
      <c r="S25" s="299"/>
      <c r="T25" s="300"/>
    </row>
    <row r="26" spans="2:20" ht="79.5" customHeight="1" thickBot="1" x14ac:dyDescent="0.25">
      <c r="B26" s="125" t="s">
        <v>216</v>
      </c>
      <c r="C26" s="286"/>
      <c r="D26" s="286"/>
      <c r="E26" s="286"/>
      <c r="F26" s="286"/>
      <c r="G26" s="286"/>
      <c r="H26" s="286"/>
      <c r="I26" s="286"/>
      <c r="J26" s="286"/>
      <c r="K26" s="286"/>
      <c r="L26" s="286"/>
      <c r="M26" s="286"/>
      <c r="O26" s="176"/>
      <c r="Q26" s="301"/>
      <c r="R26" s="302"/>
      <c r="S26" s="302"/>
      <c r="T26" s="303"/>
    </row>
    <row r="27" spans="2:20" x14ac:dyDescent="0.2">
      <c r="C27" s="148" t="str">
        <f>IF(ISNUMBER(Q23),IF(Q23&gt;0,IF(C26="","Please add notes above that describe how you have acheived your current level",""),""),"")</f>
        <v/>
      </c>
      <c r="Q27" s="6" t="str">
        <f>IF(ISNUMBER(T23),IF(T23&gt;R39,IF(ISBLANK(Q25),"Please add notes describing the change",""),""),"")</f>
        <v/>
      </c>
    </row>
    <row r="28" spans="2:20" s="46" customFormat="1" ht="15.75" x14ac:dyDescent="0.25">
      <c r="B28" s="216" t="s">
        <v>22</v>
      </c>
      <c r="C28" s="216"/>
      <c r="D28" s="216"/>
      <c r="E28" s="216"/>
      <c r="F28" s="216"/>
      <c r="G28" s="216"/>
      <c r="H28" s="216"/>
      <c r="I28" s="216"/>
      <c r="J28" s="216"/>
      <c r="K28" s="216"/>
      <c r="L28" s="216"/>
      <c r="M28" s="216"/>
      <c r="Q28" s="216" t="s">
        <v>308</v>
      </c>
      <c r="R28" s="216"/>
      <c r="S28" s="216"/>
      <c r="T28" s="216"/>
    </row>
    <row r="29" spans="2:20" ht="6.75" customHeight="1" thickBot="1" x14ac:dyDescent="0.25"/>
    <row r="30" spans="2:20" ht="20.25" customHeight="1" thickBot="1" x14ac:dyDescent="0.25">
      <c r="B30" s="8"/>
      <c r="C30" s="226" t="s">
        <v>0</v>
      </c>
      <c r="D30" s="227"/>
      <c r="E30" s="227"/>
      <c r="F30" s="227"/>
      <c r="G30" s="227"/>
      <c r="H30" s="227"/>
      <c r="I30" s="227"/>
      <c r="J30" s="227"/>
      <c r="K30" s="227"/>
      <c r="L30" s="227"/>
      <c r="M30" s="228"/>
      <c r="O30" s="174"/>
      <c r="Q30" s="111" t="s">
        <v>23</v>
      </c>
      <c r="R30" s="83"/>
      <c r="S30" s="128"/>
      <c r="T30" s="129"/>
    </row>
    <row r="31" spans="2:20" ht="15.75" customHeight="1" thickBot="1" x14ac:dyDescent="0.25">
      <c r="B31" s="117" t="s">
        <v>1</v>
      </c>
      <c r="C31" s="118"/>
      <c r="D31" s="204" t="s">
        <v>2</v>
      </c>
      <c r="E31" s="204"/>
      <c r="F31" s="118"/>
      <c r="G31" s="118" t="s">
        <v>3</v>
      </c>
      <c r="H31" s="118"/>
      <c r="I31" s="118" t="s">
        <v>4</v>
      </c>
      <c r="J31" s="118"/>
      <c r="K31" s="118" t="s">
        <v>5</v>
      </c>
      <c r="L31" s="118"/>
      <c r="M31" s="119" t="s">
        <v>6</v>
      </c>
      <c r="O31" s="175"/>
      <c r="Q31" s="112" t="s">
        <v>79</v>
      </c>
      <c r="R31" s="83"/>
      <c r="S31" s="115"/>
      <c r="T31" s="116" t="s">
        <v>152</v>
      </c>
    </row>
    <row r="32" spans="2:20" ht="60" customHeight="1" thickBot="1" x14ac:dyDescent="0.25">
      <c r="B32" s="305" t="s">
        <v>224</v>
      </c>
      <c r="C32" s="284" t="b">
        <v>0</v>
      </c>
      <c r="D32" s="285" t="s">
        <v>160</v>
      </c>
      <c r="E32" s="285"/>
      <c r="F32" s="284" t="b">
        <v>0</v>
      </c>
      <c r="G32" s="285" t="s">
        <v>161</v>
      </c>
      <c r="H32" s="284" t="b">
        <v>0</v>
      </c>
      <c r="I32" s="285" t="s">
        <v>165</v>
      </c>
      <c r="J32" s="284" t="b">
        <v>0</v>
      </c>
      <c r="K32" s="285" t="s">
        <v>162</v>
      </c>
      <c r="L32" s="79" t="b">
        <v>0</v>
      </c>
      <c r="M32" s="74" t="s">
        <v>163</v>
      </c>
      <c r="O32" s="175"/>
      <c r="Q32" s="164" t="str">
        <f>IF(R40=0,"Pre-level 1",R40)</f>
        <v>Pre-level 1</v>
      </c>
      <c r="R32" s="84">
        <v>1</v>
      </c>
      <c r="S32" s="127" t="s">
        <v>214</v>
      </c>
      <c r="T32" s="149"/>
    </row>
    <row r="33" spans="2:20" ht="41.1" customHeight="1" thickBot="1" x14ac:dyDescent="0.25">
      <c r="B33" s="306"/>
      <c r="C33" s="284"/>
      <c r="D33" s="285"/>
      <c r="E33" s="285"/>
      <c r="F33" s="284"/>
      <c r="G33" s="285"/>
      <c r="H33" s="284"/>
      <c r="I33" s="285"/>
      <c r="J33" s="284"/>
      <c r="K33" s="285"/>
      <c r="L33" s="284" t="b">
        <v>0</v>
      </c>
      <c r="M33" s="285" t="s">
        <v>164</v>
      </c>
      <c r="O33" s="175"/>
      <c r="Q33" s="265" t="s">
        <v>215</v>
      </c>
      <c r="R33" s="266"/>
      <c r="S33" s="266"/>
      <c r="T33" s="267"/>
    </row>
    <row r="34" spans="2:20" ht="41.25" customHeight="1" thickBot="1" x14ac:dyDescent="0.25">
      <c r="B34" s="307"/>
      <c r="C34" s="284"/>
      <c r="D34" s="285"/>
      <c r="E34" s="285"/>
      <c r="F34" s="284"/>
      <c r="G34" s="285"/>
      <c r="H34" s="284"/>
      <c r="I34" s="285"/>
      <c r="J34" s="284"/>
      <c r="K34" s="285"/>
      <c r="L34" s="284"/>
      <c r="M34" s="285"/>
      <c r="O34" s="175"/>
      <c r="Q34" s="298"/>
      <c r="R34" s="299"/>
      <c r="S34" s="299"/>
      <c r="T34" s="300"/>
    </row>
    <row r="35" spans="2:20" ht="79.5" customHeight="1" thickBot="1" x14ac:dyDescent="0.25">
      <c r="B35" s="125" t="s">
        <v>216</v>
      </c>
      <c r="C35" s="286"/>
      <c r="D35" s="286"/>
      <c r="E35" s="286"/>
      <c r="F35" s="286"/>
      <c r="G35" s="286"/>
      <c r="H35" s="286"/>
      <c r="I35" s="286"/>
      <c r="J35" s="286"/>
      <c r="K35" s="286"/>
      <c r="L35" s="286"/>
      <c r="M35" s="286"/>
      <c r="O35" s="176"/>
      <c r="Q35" s="301"/>
      <c r="R35" s="302"/>
      <c r="S35" s="302"/>
      <c r="T35" s="303"/>
    </row>
    <row r="36" spans="2:20" ht="15.75" thickBot="1" x14ac:dyDescent="0.25">
      <c r="B36" s="7"/>
      <c r="C36" s="148" t="str">
        <f>IF(ISNUMBER(Q32),IF(Q32&gt;0,IF(C35="","Please add notes above that describe how you have acheived your current level",""),""),"")</f>
        <v/>
      </c>
      <c r="Q36" s="6" t="str">
        <f>IF(ISNUMBER(T32),IF(T32&gt;R40,IF(ISBLANK(Q34),"Please add notes describing the change",""),""),"")</f>
        <v/>
      </c>
    </row>
    <row r="37" spans="2:20" s="11" customFormat="1" ht="15.75" hidden="1" customHeight="1" x14ac:dyDescent="0.2">
      <c r="B37" s="9" t="s">
        <v>29</v>
      </c>
      <c r="C37" s="244" t="s">
        <v>2</v>
      </c>
      <c r="D37" s="244"/>
      <c r="E37" s="245"/>
      <c r="F37" s="246" t="s">
        <v>3</v>
      </c>
      <c r="G37" s="245"/>
      <c r="H37" s="246" t="s">
        <v>4</v>
      </c>
      <c r="I37" s="245"/>
      <c r="J37" s="246" t="s">
        <v>5</v>
      </c>
      <c r="K37" s="245"/>
      <c r="L37" s="246" t="s">
        <v>6</v>
      </c>
      <c r="M37" s="245"/>
      <c r="N37" s="10"/>
      <c r="O37" s="10"/>
      <c r="P37" s="10"/>
      <c r="Q37" s="137" t="s">
        <v>23</v>
      </c>
      <c r="R37" s="137"/>
      <c r="S37" s="137" t="s">
        <v>152</v>
      </c>
      <c r="T37" s="137" t="s">
        <v>296</v>
      </c>
    </row>
    <row r="38" spans="2:20" s="11" customFormat="1" hidden="1" x14ac:dyDescent="0.2">
      <c r="B38" s="9" t="s">
        <v>24</v>
      </c>
      <c r="C38" s="171" t="str">
        <f>IF(C13=TRUE,TRUE,"")</f>
        <v/>
      </c>
      <c r="D38" s="171"/>
      <c r="E38" s="171"/>
      <c r="F38" s="171" t="str">
        <f>IF(AND(C38=TRUE,F13=TRUE),TRUE,"")</f>
        <v/>
      </c>
      <c r="G38" s="171"/>
      <c r="H38" s="171" t="str">
        <f>IF(AND(F38=TRUE,H13=TRUE),TRUE,"")</f>
        <v/>
      </c>
      <c r="I38" s="171"/>
      <c r="J38" s="171" t="str">
        <f>IF(AND(H38=TRUE,J13=TRUE),TRUE,"")</f>
        <v/>
      </c>
      <c r="K38" s="171"/>
      <c r="L38" s="171" t="str">
        <f>IF(AND(J38=TRUE,L13=TRUE),TRUE,"")</f>
        <v/>
      </c>
      <c r="M38" s="171"/>
      <c r="N38" s="10"/>
      <c r="O38" s="10"/>
      <c r="P38" s="12"/>
      <c r="Q38" s="153"/>
      <c r="R38" s="154">
        <f>COUNTIF(C38:N38,TRUE)</f>
        <v>0</v>
      </c>
      <c r="S38" s="153">
        <f>IF(T13="No anticipated change","X",IF(T13="Pre-level 1",0,T13))</f>
        <v>0</v>
      </c>
      <c r="T38" s="153">
        <f>IF(S38="X",R38,S38)</f>
        <v>0</v>
      </c>
    </row>
    <row r="39" spans="2:20" s="11" customFormat="1" hidden="1" x14ac:dyDescent="0.2">
      <c r="B39" s="9" t="s">
        <v>25</v>
      </c>
      <c r="C39" s="171" t="str">
        <f>IF(C23=TRUE,TRUE,"")</f>
        <v/>
      </c>
      <c r="D39" s="171"/>
      <c r="E39" s="171"/>
      <c r="F39" s="171" t="str">
        <f>IF(AND(C39=TRUE,F23=TRUE,F25=TRUE),TRUE,"")</f>
        <v/>
      </c>
      <c r="G39" s="171"/>
      <c r="H39" s="171" t="str">
        <f>IF(AND(F39=TRUE,H23=TRUE,H25=TRUE),TRUE,"")</f>
        <v/>
      </c>
      <c r="I39" s="171"/>
      <c r="J39" s="171" t="str">
        <f>IF(AND(H39=TRUE,J23=TRUE),TRUE,"")</f>
        <v/>
      </c>
      <c r="K39" s="171"/>
      <c r="L39" s="171" t="str">
        <f>IF(AND(J39=TRUE,L23=TRUE),TRUE,"")</f>
        <v/>
      </c>
      <c r="M39" s="171"/>
      <c r="N39" s="10"/>
      <c r="O39" s="10"/>
      <c r="P39" s="10"/>
      <c r="Q39" s="153"/>
      <c r="R39" s="154">
        <f>COUNTIF(C39:N39,TRUE)</f>
        <v>0</v>
      </c>
      <c r="S39" s="153">
        <f>IF(T23="No anticipated change","X",IF(T23="Pre-level 1",0,T23))</f>
        <v>0</v>
      </c>
      <c r="T39" s="153">
        <f>IF(S39="X",R39,S39)</f>
        <v>0</v>
      </c>
    </row>
    <row r="40" spans="2:20" s="11" customFormat="1" ht="15.75" hidden="1" thickBot="1" x14ac:dyDescent="0.25">
      <c r="B40" s="9" t="s">
        <v>26</v>
      </c>
      <c r="C40" s="171" t="str">
        <f>IF(C32=TRUE,TRUE,"")</f>
        <v/>
      </c>
      <c r="D40" s="171"/>
      <c r="E40" s="171"/>
      <c r="F40" s="171" t="str">
        <f>IF(AND(C40=TRUE,F32=TRUE),TRUE,"")</f>
        <v/>
      </c>
      <c r="G40" s="171"/>
      <c r="H40" s="172" t="str">
        <f>IF(AND(F40=TRUE,H32=TRUE),TRUE,"")</f>
        <v/>
      </c>
      <c r="I40" s="172"/>
      <c r="J40" s="171" t="str">
        <f>IF(AND(H40=TRUE,J32=TRUE),TRUE,"")</f>
        <v/>
      </c>
      <c r="K40" s="171"/>
      <c r="L40" s="171" t="str">
        <f>IF(AND(J40=TRUE,L32=TRUE,L33=TRUE),TRUE,"")</f>
        <v/>
      </c>
      <c r="M40" s="171"/>
      <c r="N40" s="10"/>
      <c r="O40" s="10"/>
      <c r="P40" s="10"/>
      <c r="Q40" s="153" t="s">
        <v>29</v>
      </c>
      <c r="R40" s="154">
        <f>COUNTIF(C40:N40,TRUE)</f>
        <v>0</v>
      </c>
      <c r="S40" s="153">
        <f>IF(T32="No anticipated change","X",IF(T32="Pre-level 1",0,T32))</f>
        <v>0</v>
      </c>
      <c r="T40" s="153">
        <f>IF(S40="X",R40,S40)</f>
        <v>0</v>
      </c>
    </row>
    <row r="41" spans="2:20" s="11" customFormat="1" ht="15.75" hidden="1" thickBot="1" x14ac:dyDescent="0.25">
      <c r="B41" s="9"/>
      <c r="C41" s="13"/>
      <c r="D41" s="13"/>
      <c r="E41" s="13"/>
      <c r="F41" s="13"/>
      <c r="G41" s="13"/>
      <c r="H41" s="14"/>
      <c r="I41" s="14"/>
      <c r="J41" s="13"/>
      <c r="K41" s="13"/>
      <c r="L41" s="13"/>
      <c r="M41" s="13"/>
      <c r="N41" s="10"/>
      <c r="O41" s="34"/>
      <c r="P41" s="10"/>
      <c r="Q41" s="137" t="s">
        <v>73</v>
      </c>
      <c r="R41" s="155">
        <f>MIN(R38:R40)</f>
        <v>0</v>
      </c>
      <c r="S41" s="156">
        <f>IF(AND(S38="X",S39="X",S40="X"),"X",T41)</f>
        <v>0</v>
      </c>
      <c r="T41" s="156">
        <f>MIN(T38:T40)</f>
        <v>0</v>
      </c>
    </row>
    <row r="42" spans="2:20" ht="23.25" thickBot="1" x14ac:dyDescent="0.25">
      <c r="B42" s="304" t="s">
        <v>20</v>
      </c>
      <c r="C42" s="199" t="s">
        <v>14</v>
      </c>
      <c r="D42" s="199"/>
      <c r="E42" s="71" t="s">
        <v>15</v>
      </c>
      <c r="F42" s="199" t="s">
        <v>16</v>
      </c>
      <c r="G42" s="199"/>
      <c r="H42" s="199" t="s">
        <v>19</v>
      </c>
      <c r="I42" s="199"/>
      <c r="J42" s="199" t="s">
        <v>18</v>
      </c>
      <c r="K42" s="199"/>
      <c r="L42" s="199" t="s">
        <v>17</v>
      </c>
      <c r="M42" s="199"/>
      <c r="N42" s="66"/>
      <c r="O42" s="72"/>
      <c r="P42" s="72"/>
      <c r="Q42" s="170"/>
      <c r="R42" s="170"/>
      <c r="S42" s="85" t="s">
        <v>151</v>
      </c>
      <c r="T42" s="90"/>
    </row>
    <row r="43" spans="2:20" ht="15.75" thickBot="1" x14ac:dyDescent="0.25">
      <c r="B43" s="304"/>
      <c r="C43" s="263" t="str">
        <f>IF(AND(C38=TRUE,C39=TRUE,C40=TRUE),"",CHAR(254))</f>
        <v>þ</v>
      </c>
      <c r="D43" s="264"/>
      <c r="E43" s="262" t="str">
        <f>IF(AND(C38=TRUE,C39=TRUE,C40=TRUE),CHAR(254),"")</f>
        <v/>
      </c>
      <c r="F43" s="263" t="str">
        <f>IF(AND(E43=(CHAR(254)),F38=TRUE,F39=TRUE,F40=TRUE),CHAR(254),"")</f>
        <v/>
      </c>
      <c r="G43" s="264"/>
      <c r="H43" s="263" t="str">
        <f>IF(AND(F43=(CHAR(254)),H38=TRUE,H39=TRUE,H40=TRUE),CHAR(254),"")</f>
        <v/>
      </c>
      <c r="I43" s="264"/>
      <c r="J43" s="263" t="str">
        <f>IF(AND(H43=(CHAR(254)),J38=TRUE,J39=TRUE,J40=TRUE),CHAR(254),"")</f>
        <v/>
      </c>
      <c r="K43" s="264"/>
      <c r="L43" s="263" t="str">
        <f>IF(AND(J43=(CHAR(254)),L38=TRUE,L39=TRUE,L40=TRUE),CHAR(254),"")</f>
        <v/>
      </c>
      <c r="M43" s="264"/>
      <c r="N43" s="66"/>
      <c r="O43" s="66"/>
      <c r="P43" s="66"/>
      <c r="Q43" s="170"/>
      <c r="R43" s="170"/>
      <c r="S43" s="152" t="str">
        <f>IF(T41=0,"Working on Level 1",CONCATENATE("Level ",T41))</f>
        <v>Working on Level 1</v>
      </c>
      <c r="T43" s="90"/>
    </row>
    <row r="44" spans="2:20" x14ac:dyDescent="0.2">
      <c r="B44" s="7"/>
    </row>
    <row r="45" spans="2:20" hidden="1" x14ac:dyDescent="0.2">
      <c r="B45" s="3"/>
    </row>
    <row r="46" spans="2:20" hidden="1" x14ac:dyDescent="0.2">
      <c r="B46" s="296"/>
      <c r="C46" s="296"/>
      <c r="D46" s="296"/>
      <c r="E46" s="296"/>
      <c r="F46" s="296"/>
      <c r="G46" s="296"/>
      <c r="H46" s="296"/>
      <c r="I46" s="296"/>
      <c r="J46" s="296"/>
      <c r="K46" s="296"/>
      <c r="L46" s="296"/>
      <c r="M46" s="296"/>
    </row>
    <row r="47" spans="2:20" hidden="1" x14ac:dyDescent="0.2">
      <c r="B47" s="296"/>
      <c r="C47" s="296"/>
      <c r="D47" s="296"/>
      <c r="E47" s="296"/>
      <c r="F47" s="296"/>
      <c r="G47" s="296"/>
      <c r="H47" s="296"/>
      <c r="I47" s="296"/>
      <c r="J47" s="296"/>
      <c r="K47" s="296"/>
      <c r="L47" s="296"/>
      <c r="M47" s="296"/>
    </row>
    <row r="48" spans="2:20" hidden="1" x14ac:dyDescent="0.2">
      <c r="G48" s="5"/>
      <c r="H48" s="5"/>
      <c r="I48" s="5"/>
    </row>
    <row r="49" spans="7:9" hidden="1" x14ac:dyDescent="0.2">
      <c r="G49" s="5"/>
      <c r="H49" s="5"/>
      <c r="I49" s="5"/>
    </row>
    <row r="50" spans="7:9" hidden="1" x14ac:dyDescent="0.2">
      <c r="G50" s="5"/>
      <c r="H50" s="5"/>
      <c r="I50" s="5"/>
    </row>
    <row r="51" spans="7:9" hidden="1" x14ac:dyDescent="0.2">
      <c r="G51" s="5"/>
      <c r="H51" s="5"/>
      <c r="I51" s="5"/>
    </row>
    <row r="52" spans="7:9" hidden="1" x14ac:dyDescent="0.2">
      <c r="G52" s="5"/>
      <c r="H52" s="5"/>
      <c r="I52" s="5"/>
    </row>
    <row r="53" spans="7:9" hidden="1" x14ac:dyDescent="0.2">
      <c r="G53" s="5"/>
      <c r="H53" s="5"/>
      <c r="I53" s="5"/>
    </row>
    <row r="54" spans="7:9" hidden="1" x14ac:dyDescent="0.2">
      <c r="G54" s="5"/>
      <c r="H54" s="5"/>
      <c r="I54" s="5"/>
    </row>
    <row r="55" spans="7:9" hidden="1" x14ac:dyDescent="0.2">
      <c r="G55" s="5"/>
      <c r="H55" s="5"/>
      <c r="I55" s="5"/>
    </row>
    <row r="56" spans="7:9" hidden="1" x14ac:dyDescent="0.2">
      <c r="G56" s="5"/>
      <c r="H56" s="5"/>
      <c r="I56" s="5"/>
    </row>
  </sheetData>
  <sheetProtection algorithmName="SHA-512" hashValue="nmbYC3jLzu6ICwll1RWfn4kZwFoupV6xRTFvd+OB35yeAhNtNrlzqgswZr+aRqgbupIT8+IM4aOxQVaU/GFL9g==" saltValue="Sk4p3ZyGBuqgQiANimh/PQ==" spinCount="100000" sheet="1" selectLockedCells="1"/>
  <mergeCells count="43">
    <mergeCell ref="B9:M9"/>
    <mergeCell ref="Q9:T9"/>
    <mergeCell ref="F32:F34"/>
    <mergeCell ref="C32:C34"/>
    <mergeCell ref="C35:M35"/>
    <mergeCell ref="H23:H24"/>
    <mergeCell ref="B32:B34"/>
    <mergeCell ref="M33:M34"/>
    <mergeCell ref="G32:G34"/>
    <mergeCell ref="D32:E34"/>
    <mergeCell ref="H32:H34"/>
    <mergeCell ref="Q34:T35"/>
    <mergeCell ref="L33:L34"/>
    <mergeCell ref="K32:K34"/>
    <mergeCell ref="J32:J34"/>
    <mergeCell ref="I32:I34"/>
    <mergeCell ref="F13:F15"/>
    <mergeCell ref="F23:F24"/>
    <mergeCell ref="G23:G24"/>
    <mergeCell ref="M23:M25"/>
    <mergeCell ref="I23:I24"/>
    <mergeCell ref="K23:K25"/>
    <mergeCell ref="G13:G15"/>
    <mergeCell ref="J13:J15"/>
    <mergeCell ref="K13:K15"/>
    <mergeCell ref="L13:L15"/>
    <mergeCell ref="M13:M15"/>
    <mergeCell ref="B46:M47"/>
    <mergeCell ref="B13:B15"/>
    <mergeCell ref="Q25:T26"/>
    <mergeCell ref="C26:M26"/>
    <mergeCell ref="L23:L25"/>
    <mergeCell ref="J23:J25"/>
    <mergeCell ref="B23:B25"/>
    <mergeCell ref="C23:C25"/>
    <mergeCell ref="D23:E25"/>
    <mergeCell ref="Q15:T16"/>
    <mergeCell ref="C16:M16"/>
    <mergeCell ref="C13:C15"/>
    <mergeCell ref="D13:E15"/>
    <mergeCell ref="H13:H15"/>
    <mergeCell ref="I13:I15"/>
    <mergeCell ref="B42:B43"/>
  </mergeCells>
  <dataValidations count="2">
    <dataValidation type="textLength" operator="lessThan" allowBlank="1" showInputMessage="1" showErrorMessage="1" errorTitle="Maximum 800 characters" error="Please shorten your answer." prompt="Maximum 800 characters" sqref="C35:M35 C26:M26 C16:M16 Q34:T35 Q15:T16 Q25:T26" xr:uid="{00000000-0002-0000-0300-000000000000}">
      <formula1>800</formula1>
    </dataValidation>
    <dataValidation showInputMessage="1" showErrorMessage="1" sqref="R23:S23 R13:S13 R32:S32" xr:uid="{00000000-0002-0000-0300-000001000000}"/>
  </dataValidations>
  <printOptions horizontalCentered="1"/>
  <pageMargins left="0.7" right="0.7" top="0.75" bottom="0.75" header="0.3" footer="0.3"/>
  <pageSetup scale="79" fitToHeight="0" orientation="landscape"/>
  <headerFooter>
    <oddFooter>&amp;C&amp;P of &amp;N</oddFooter>
  </headerFooter>
  <rowBreaks count="2" manualBreakCount="2">
    <brk id="18" max="16383" man="1"/>
    <brk id="27"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21508" r:id="rId3" name="Check Box 4">
              <controlPr locked="0" defaultSize="0" autoFill="0" autoLine="0" autoPict="0" altText="This is a checkbox that can be clicked on or off. When clicked on, it would indicate that the municipality has identified the representation we need on their cross-functional AM team.   ">
                <anchor moveWithCells="1">
                  <from>
                    <xdr:col>2</xdr:col>
                    <xdr:colOff>19050</xdr:colOff>
                    <xdr:row>12</xdr:row>
                    <xdr:rowOff>47625</xdr:rowOff>
                  </from>
                  <to>
                    <xdr:col>2</xdr:col>
                    <xdr:colOff>228600</xdr:colOff>
                    <xdr:row>14</xdr:row>
                    <xdr:rowOff>1133475</xdr:rowOff>
                  </to>
                </anchor>
              </controlPr>
            </control>
          </mc:Choice>
        </mc:AlternateContent>
        <mc:AlternateContent xmlns:mc="http://schemas.openxmlformats.org/markup-compatibility/2006">
          <mc:Choice Requires="x14">
            <control shapeId="21511" r:id="rId4" name="Check Box 7">
              <controlPr locked="0" defaultSize="0" autoFill="0" autoLine="0" autoPict="0" altText="This is a checkbox that can be clicked on or off. When clicked on, it would indicate that the municipality has a champion who has been tasked with planning for their AM program.  ">
                <anchor moveWithCells="1">
                  <from>
                    <xdr:col>2</xdr:col>
                    <xdr:colOff>28575</xdr:colOff>
                    <xdr:row>22</xdr:row>
                    <xdr:rowOff>19050</xdr:rowOff>
                  </from>
                  <to>
                    <xdr:col>2</xdr:col>
                    <xdr:colOff>247650</xdr:colOff>
                    <xdr:row>24</xdr:row>
                    <xdr:rowOff>1000125</xdr:rowOff>
                  </to>
                </anchor>
              </controlPr>
            </control>
          </mc:Choice>
        </mc:AlternateContent>
        <mc:AlternateContent xmlns:mc="http://schemas.openxmlformats.org/markup-compatibility/2006">
          <mc:Choice Requires="x14">
            <control shapeId="21519" r:id="rId5" name="Check Box 15">
              <controlPr locked="0" defaultSize="0" autoFill="0" autoLine="0" autoPict="0" altText="This is a checkbox that can be clicked on or off. When clicked on, it would indicate that Council knows that resources must be dedicated to exploring the requirements for AM and for drafting an AM roadmap.  ">
                <anchor moveWithCells="1">
                  <from>
                    <xdr:col>2</xdr:col>
                    <xdr:colOff>28575</xdr:colOff>
                    <xdr:row>31</xdr:row>
                    <xdr:rowOff>28575</xdr:rowOff>
                  </from>
                  <to>
                    <xdr:col>2</xdr:col>
                    <xdr:colOff>247650</xdr:colOff>
                    <xdr:row>33</xdr:row>
                    <xdr:rowOff>514350</xdr:rowOff>
                  </to>
                </anchor>
              </controlPr>
            </control>
          </mc:Choice>
        </mc:AlternateContent>
        <mc:AlternateContent xmlns:mc="http://schemas.openxmlformats.org/markup-compatibility/2006">
          <mc:Choice Requires="x14">
            <control shapeId="21520" r:id="rId6" name="Check Box 16">
              <controlPr locked="0" defaultSize="0" autoFill="0" autoLine="0" autoPict="0" altText="This is a checkbox that can be clicked on or off. When clicked on, it would indicate that Council demonstrates buy-in and support for AM and allocates resources (funding or staff time) to further develop the AM program. ">
                <anchor moveWithCells="1">
                  <from>
                    <xdr:col>5</xdr:col>
                    <xdr:colOff>19050</xdr:colOff>
                    <xdr:row>31</xdr:row>
                    <xdr:rowOff>19050</xdr:rowOff>
                  </from>
                  <to>
                    <xdr:col>6</xdr:col>
                    <xdr:colOff>9525</xdr:colOff>
                    <xdr:row>33</xdr:row>
                    <xdr:rowOff>504825</xdr:rowOff>
                  </to>
                </anchor>
              </controlPr>
            </control>
          </mc:Choice>
        </mc:AlternateContent>
        <mc:AlternateContent xmlns:mc="http://schemas.openxmlformats.org/markup-compatibility/2006">
          <mc:Choice Requires="x14">
            <control shapeId="21521" r:id="rId7" name="Check Box 17">
              <controlPr locked="0" defaultSize="0" autoFill="0" autoLine="0" autoPict="0" altText="This is a checkbox that can be clicked on or off. When clicked on, it would indicate that Council champions AM as a core business function and has approved funding to continue AM roadmap activities. ">
                <anchor moveWithCells="1">
                  <from>
                    <xdr:col>7</xdr:col>
                    <xdr:colOff>28575</xdr:colOff>
                    <xdr:row>31</xdr:row>
                    <xdr:rowOff>19050</xdr:rowOff>
                  </from>
                  <to>
                    <xdr:col>8</xdr:col>
                    <xdr:colOff>9525</xdr:colOff>
                    <xdr:row>33</xdr:row>
                    <xdr:rowOff>504825</xdr:rowOff>
                  </to>
                </anchor>
              </controlPr>
            </control>
          </mc:Choice>
        </mc:AlternateContent>
        <mc:AlternateContent xmlns:mc="http://schemas.openxmlformats.org/markup-compatibility/2006">
          <mc:Choice Requires="x14">
            <control shapeId="21522" r:id="rId8" name="Check Box 18">
              <controlPr locked="0" defaultSize="0" autoFill="0" autoLine="0" autoPict="0" altText="This is a checkbox that can be clicked on or off. When clicked on, it would indicate that Council funds ongoing AM monitoring and enhancement. ">
                <anchor moveWithCells="1">
                  <from>
                    <xdr:col>9</xdr:col>
                    <xdr:colOff>28575</xdr:colOff>
                    <xdr:row>31</xdr:row>
                    <xdr:rowOff>28575</xdr:rowOff>
                  </from>
                  <to>
                    <xdr:col>10</xdr:col>
                    <xdr:colOff>0</xdr:colOff>
                    <xdr:row>33</xdr:row>
                    <xdr:rowOff>514350</xdr:rowOff>
                  </to>
                </anchor>
              </controlPr>
            </control>
          </mc:Choice>
        </mc:AlternateContent>
        <mc:AlternateContent xmlns:mc="http://schemas.openxmlformats.org/markup-compatibility/2006">
          <mc:Choice Requires="x14">
            <control shapeId="21528" r:id="rId9" name="Check Box 24">
              <controlPr locked="0" defaultSize="0" autoFill="0" autoLine="0" autoPict="0" altText="This is a checkbox that can be clicked on or off. When clicked on, it would indicate that the municipality’s AM team measures and monitors progress.  ">
                <anchor moveWithCells="1">
                  <from>
                    <xdr:col>11</xdr:col>
                    <xdr:colOff>19050</xdr:colOff>
                    <xdr:row>31</xdr:row>
                    <xdr:rowOff>28575</xdr:rowOff>
                  </from>
                  <to>
                    <xdr:col>11</xdr:col>
                    <xdr:colOff>247650</xdr:colOff>
                    <xdr:row>31</xdr:row>
                    <xdr:rowOff>733425</xdr:rowOff>
                  </to>
                </anchor>
              </controlPr>
            </control>
          </mc:Choice>
        </mc:AlternateContent>
        <mc:AlternateContent xmlns:mc="http://schemas.openxmlformats.org/markup-compatibility/2006">
          <mc:Choice Requires="x14">
            <control shapeId="21529" r:id="rId10" name="Check Box 25">
              <controlPr locked="0" defaultSize="0" autoFill="0" autoLine="0" autoPict="0" altText="This is a checkbox that can be clicked on or off. When clicked on, it would indicate that Council demonstrates commitment to ongoing improvement of AM practices.">
                <anchor moveWithCells="1">
                  <from>
                    <xdr:col>11</xdr:col>
                    <xdr:colOff>28575</xdr:colOff>
                    <xdr:row>32</xdr:row>
                    <xdr:rowOff>38100</xdr:rowOff>
                  </from>
                  <to>
                    <xdr:col>11</xdr:col>
                    <xdr:colOff>266700</xdr:colOff>
                    <xdr:row>33</xdr:row>
                    <xdr:rowOff>514350</xdr:rowOff>
                  </to>
                </anchor>
              </controlPr>
            </control>
          </mc:Choice>
        </mc:AlternateContent>
        <mc:AlternateContent xmlns:mc="http://schemas.openxmlformats.org/markup-compatibility/2006">
          <mc:Choice Requires="x14">
            <control shapeId="21505" r:id="rId11" name="Check Box 1">
              <controlPr locked="0" defaultSize="0" autoFill="0" autoLine="0" autoPict="0" altText="This is a checkbox that can be clicked on or off. When clicked on, it would indicate that the municipality’s AM team* works within the organization to lead, communicate, and support AM improvements and organizational changes.">
                <anchor moveWithCells="1">
                  <from>
                    <xdr:col>7</xdr:col>
                    <xdr:colOff>28575</xdr:colOff>
                    <xdr:row>12</xdr:row>
                    <xdr:rowOff>57150</xdr:rowOff>
                  </from>
                  <to>
                    <xdr:col>7</xdr:col>
                    <xdr:colOff>209550</xdr:colOff>
                    <xdr:row>14</xdr:row>
                    <xdr:rowOff>1143000</xdr:rowOff>
                  </to>
                </anchor>
              </controlPr>
            </control>
          </mc:Choice>
        </mc:AlternateContent>
        <mc:AlternateContent xmlns:mc="http://schemas.openxmlformats.org/markup-compatibility/2006">
          <mc:Choice Requires="x14">
            <control shapeId="21506" r:id="rId12" name="Check Box 2">
              <controlPr locked="0" defaultSize="0" autoFill="0" autoLine="0" autoPict="0" altText="This is a checkbox that can be clicked on or off. When clicked on, it would indicate that the municipality has a cross-functional AM team* that guides the planning and implementation of their AM program.">
                <anchor moveWithCells="1">
                  <from>
                    <xdr:col>5</xdr:col>
                    <xdr:colOff>19050</xdr:colOff>
                    <xdr:row>12</xdr:row>
                    <xdr:rowOff>28575</xdr:rowOff>
                  </from>
                  <to>
                    <xdr:col>5</xdr:col>
                    <xdr:colOff>238125</xdr:colOff>
                    <xdr:row>14</xdr:row>
                    <xdr:rowOff>1133475</xdr:rowOff>
                  </to>
                </anchor>
              </controlPr>
            </control>
          </mc:Choice>
        </mc:AlternateContent>
        <mc:AlternateContent xmlns:mc="http://schemas.openxmlformats.org/markup-compatibility/2006">
          <mc:Choice Requires="x14">
            <control shapeId="21509" r:id="rId13" name="Check Box 5">
              <controlPr locked="0" defaultSize="0" autoFill="0" autoLine="0" autoPict="0" altText="This is a checkbox that can be clicked on or off. When clicked on, it would indicate that the municipality’s AM team* is permanent and tasked with guiding and supporting AM across the organization on an ongoing basis.">
                <anchor moveWithCells="1">
                  <from>
                    <xdr:col>9</xdr:col>
                    <xdr:colOff>28575</xdr:colOff>
                    <xdr:row>12</xdr:row>
                    <xdr:rowOff>47625</xdr:rowOff>
                  </from>
                  <to>
                    <xdr:col>9</xdr:col>
                    <xdr:colOff>238125</xdr:colOff>
                    <xdr:row>14</xdr:row>
                    <xdr:rowOff>1143000</xdr:rowOff>
                  </to>
                </anchor>
              </controlPr>
            </control>
          </mc:Choice>
        </mc:AlternateContent>
        <mc:AlternateContent xmlns:mc="http://schemas.openxmlformats.org/markup-compatibility/2006">
          <mc:Choice Requires="x14">
            <control shapeId="21510" r:id="rId14" name="Check Box 6">
              <controlPr locked="0" defaultSize="0" autoFill="0" autoLine="0" autoPict="0" altText="This is a checkbox that can be clicked on or off. When clicked on, it would indicate that the municipality’s AM team* guides and supports the ongoing improvement of AM within the organization.">
                <anchor moveWithCells="1">
                  <from>
                    <xdr:col>11</xdr:col>
                    <xdr:colOff>28575</xdr:colOff>
                    <xdr:row>12</xdr:row>
                    <xdr:rowOff>38100</xdr:rowOff>
                  </from>
                  <to>
                    <xdr:col>11</xdr:col>
                    <xdr:colOff>238125</xdr:colOff>
                    <xdr:row>14</xdr:row>
                    <xdr:rowOff>1143000</xdr:rowOff>
                  </to>
                </anchor>
              </controlPr>
            </control>
          </mc:Choice>
        </mc:AlternateContent>
        <mc:AlternateContent xmlns:mc="http://schemas.openxmlformats.org/markup-compatibility/2006">
          <mc:Choice Requires="x14">
            <control shapeId="21513" r:id="rId15" name="Check Box 9">
              <controlPr locked="0" defaultSize="0" autoFill="0" autoLine="0" autoPict="0" altText="This is a checkbox that can be clicked on or off. When clicked on, it would indicate that the municipality’s AM team* has a documented mandate to develop their AM program, which is outlined in a terms of reference and a one- to three-year roadmap.  ">
                <anchor moveWithCells="1">
                  <from>
                    <xdr:col>5</xdr:col>
                    <xdr:colOff>28575</xdr:colOff>
                    <xdr:row>22</xdr:row>
                    <xdr:rowOff>28575</xdr:rowOff>
                  </from>
                  <to>
                    <xdr:col>5</xdr:col>
                    <xdr:colOff>228600</xdr:colOff>
                    <xdr:row>23</xdr:row>
                    <xdr:rowOff>466725</xdr:rowOff>
                  </to>
                </anchor>
              </controlPr>
            </control>
          </mc:Choice>
        </mc:AlternateContent>
        <mc:AlternateContent xmlns:mc="http://schemas.openxmlformats.org/markup-compatibility/2006">
          <mc:Choice Requires="x14">
            <control shapeId="21514" r:id="rId16" name="Check Box 10">
              <controlPr locked="0" defaultSize="0" autoFill="0" autoLine="0" autoPict="0" altText="This is a checkbox that can be clicked on or off. When clicked on, it would indicate that the municipality’s AM team is accountable to senior management and council.">
                <anchor moveWithCells="1">
                  <from>
                    <xdr:col>5</xdr:col>
                    <xdr:colOff>28575</xdr:colOff>
                    <xdr:row>24</xdr:row>
                    <xdr:rowOff>28575</xdr:rowOff>
                  </from>
                  <to>
                    <xdr:col>5</xdr:col>
                    <xdr:colOff>219075</xdr:colOff>
                    <xdr:row>24</xdr:row>
                    <xdr:rowOff>1143000</xdr:rowOff>
                  </to>
                </anchor>
              </controlPr>
            </control>
          </mc:Choice>
        </mc:AlternateContent>
        <mc:AlternateContent xmlns:mc="http://schemas.openxmlformats.org/markup-compatibility/2006">
          <mc:Choice Requires="x14">
            <control shapeId="21515" r:id="rId17" name="Check Box 11">
              <controlPr locked="0" defaultSize="0" autoFill="0" autoLine="0" autoPict="0" altText="This is a checkbox that can be clicked on or off. When clicked on, it would indicate that the municipality has operationalized AM roles and responsibilities across their organization. ">
                <anchor moveWithCells="1">
                  <from>
                    <xdr:col>9</xdr:col>
                    <xdr:colOff>28575</xdr:colOff>
                    <xdr:row>22</xdr:row>
                    <xdr:rowOff>28575</xdr:rowOff>
                  </from>
                  <to>
                    <xdr:col>9</xdr:col>
                    <xdr:colOff>238125</xdr:colOff>
                    <xdr:row>24</xdr:row>
                    <xdr:rowOff>1019175</xdr:rowOff>
                  </to>
                </anchor>
              </controlPr>
            </control>
          </mc:Choice>
        </mc:AlternateContent>
        <mc:AlternateContent xmlns:mc="http://schemas.openxmlformats.org/markup-compatibility/2006">
          <mc:Choice Requires="x14">
            <control shapeId="21517" r:id="rId18" name="Check Box 13">
              <controlPr locked="0" defaultSize="0" autoFill="0" autoLine="0" autoPict="0" altText="This is a checkbox that can be clicked on or off. When clicked on, it would indicate that the municipality documents changes to AM roles and responsibilities as needed to support their evolving requirements. ">
                <anchor moveWithCells="1">
                  <from>
                    <xdr:col>11</xdr:col>
                    <xdr:colOff>28575</xdr:colOff>
                    <xdr:row>22</xdr:row>
                    <xdr:rowOff>28575</xdr:rowOff>
                  </from>
                  <to>
                    <xdr:col>11</xdr:col>
                    <xdr:colOff>238125</xdr:colOff>
                    <xdr:row>24</xdr:row>
                    <xdr:rowOff>1019175</xdr:rowOff>
                  </to>
                </anchor>
              </controlPr>
            </control>
          </mc:Choice>
        </mc:AlternateContent>
        <mc:AlternateContent xmlns:mc="http://schemas.openxmlformats.org/markup-compatibility/2006">
          <mc:Choice Requires="x14">
            <control shapeId="21525" r:id="rId19" name="Check Box 21">
              <controlPr locked="0" defaultSize="0" autoFill="0" autoLine="0" autoPict="0" altText="This is a checkbox that can be clicked on or off. When clicked on, it would indicate that the municipality’s AM team* is accountable for implementing their AM program. ">
                <anchor moveWithCells="1">
                  <from>
                    <xdr:col>7</xdr:col>
                    <xdr:colOff>19050</xdr:colOff>
                    <xdr:row>22</xdr:row>
                    <xdr:rowOff>28575</xdr:rowOff>
                  </from>
                  <to>
                    <xdr:col>7</xdr:col>
                    <xdr:colOff>238125</xdr:colOff>
                    <xdr:row>23</xdr:row>
                    <xdr:rowOff>476250</xdr:rowOff>
                  </to>
                </anchor>
              </controlPr>
            </control>
          </mc:Choice>
        </mc:AlternateContent>
        <mc:AlternateContent xmlns:mc="http://schemas.openxmlformats.org/markup-compatibility/2006">
          <mc:Choice Requires="x14">
            <control shapeId="21526" r:id="rId20" name="Check Box 22">
              <controlPr locked="0" defaultSize="0" autoFill="0" autoLine="0" autoPict="0" altText="This is a checkbox that can be clicked on or off. When clicked on, it would indicate that AM roles and responsibilities are included in staff job descriptions.  ">
                <anchor moveWithCells="1">
                  <from>
                    <xdr:col>7</xdr:col>
                    <xdr:colOff>19050</xdr:colOff>
                    <xdr:row>24</xdr:row>
                    <xdr:rowOff>28575</xdr:rowOff>
                  </from>
                  <to>
                    <xdr:col>7</xdr:col>
                    <xdr:colOff>257175</xdr:colOff>
                    <xdr:row>24</xdr:row>
                    <xdr:rowOff>1181100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300-000002000000}">
          <x14:formula1>
            <xm:f>SourceControl!$B$10:$B$17</xm:f>
          </x14:formula1>
          <xm:sqref>T23 T32 T13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3778C"/>
  </sheetPr>
  <dimension ref="A1:V59"/>
  <sheetViews>
    <sheetView topLeftCell="A28" zoomScaleNormal="100" workbookViewId="0">
      <selection activeCell="C37" sqref="C37:M37"/>
    </sheetView>
  </sheetViews>
  <sheetFormatPr defaultColWidth="0" defaultRowHeight="15" zeroHeight="1" x14ac:dyDescent="0.2"/>
  <cols>
    <col min="1" max="1" width="4.109375" style="2" customWidth="1"/>
    <col min="2" max="2" width="11.33203125" style="2" customWidth="1"/>
    <col min="3" max="3" width="3.109375" style="2" customWidth="1"/>
    <col min="4" max="4" width="4.21875" style="2" customWidth="1"/>
    <col min="5" max="5" width="8.5546875" style="2" customWidth="1"/>
    <col min="6" max="6" width="3.109375" style="2" customWidth="1"/>
    <col min="7" max="7" width="11.21875" style="2" customWidth="1"/>
    <col min="8" max="8" width="3.109375" style="2" customWidth="1"/>
    <col min="9" max="9" width="11.33203125" style="2" customWidth="1"/>
    <col min="10" max="10" width="3.109375" style="2" customWidth="1"/>
    <col min="11" max="11" width="11.33203125" style="2" customWidth="1"/>
    <col min="12" max="12" width="3.109375" style="2" customWidth="1"/>
    <col min="13" max="13" width="11.33203125" style="2" customWidth="1"/>
    <col min="14" max="14" width="1.44140625" style="2" customWidth="1"/>
    <col min="15" max="15" width="1.5546875" style="2" customWidth="1"/>
    <col min="16" max="16" width="1.44140625" style="2" customWidth="1"/>
    <col min="17" max="17" width="8.88671875" style="2" customWidth="1"/>
    <col min="18" max="18" width="1.44140625" style="2" customWidth="1"/>
    <col min="19" max="19" width="15.109375" style="2" customWidth="1"/>
    <col min="20" max="20" width="9.88671875" style="2" customWidth="1"/>
    <col min="21" max="21" width="4.21875" style="2" customWidth="1"/>
    <col min="22" max="22" width="0" style="2" hidden="1" customWidth="1"/>
    <col min="23" max="16384" width="8.88671875" style="2" hidden="1"/>
  </cols>
  <sheetData>
    <row r="1" spans="2:20" x14ac:dyDescent="0.2"/>
    <row r="2" spans="2:20" ht="21" thickBot="1" x14ac:dyDescent="0.35">
      <c r="B2" s="210" t="str">
        <f>Intro!B2</f>
        <v>Asset Management Readiness Scale 
Assessment Tool</v>
      </c>
      <c r="C2" s="210"/>
      <c r="D2" s="210"/>
      <c r="E2" s="210"/>
      <c r="F2" s="210"/>
      <c r="G2" s="210"/>
      <c r="H2" s="210"/>
      <c r="I2" s="210"/>
      <c r="J2" s="210"/>
      <c r="K2" s="210"/>
      <c r="L2" s="210"/>
      <c r="M2" s="210"/>
    </row>
    <row r="3" spans="2:20" ht="21.75" thickTop="1" thickBot="1" x14ac:dyDescent="0.35">
      <c r="B3" s="211" t="s">
        <v>302</v>
      </c>
      <c r="C3" s="211"/>
      <c r="D3" s="211"/>
      <c r="E3" s="211"/>
      <c r="F3" s="211"/>
      <c r="G3" s="211"/>
      <c r="H3" s="211"/>
      <c r="I3" s="211"/>
      <c r="J3" s="211"/>
      <c r="K3" s="211"/>
      <c r="L3" s="211"/>
      <c r="M3" s="211"/>
    </row>
    <row r="4" spans="2:20" ht="15.75" thickTop="1" x14ac:dyDescent="0.2"/>
    <row r="5" spans="2:20" ht="33.75" customHeight="1" x14ac:dyDescent="0.2">
      <c r="B5" s="248" t="s">
        <v>287</v>
      </c>
      <c r="C5" s="249"/>
      <c r="D5" s="249"/>
      <c r="E5" s="249"/>
      <c r="F5" s="249"/>
      <c r="G5" s="249"/>
      <c r="H5" s="249"/>
      <c r="I5" s="249"/>
      <c r="J5" s="249"/>
      <c r="K5" s="249"/>
      <c r="L5" s="249"/>
      <c r="M5" s="249"/>
      <c r="N5" s="249"/>
      <c r="O5" s="249"/>
      <c r="P5" s="249"/>
      <c r="Q5" s="249"/>
      <c r="R5" s="249"/>
      <c r="S5" s="249"/>
      <c r="T5" s="250"/>
    </row>
    <row r="6" spans="2:20" x14ac:dyDescent="0.2">
      <c r="B6" s="66"/>
      <c r="C6" s="66"/>
      <c r="D6" s="66"/>
      <c r="E6" s="66"/>
      <c r="F6" s="66"/>
      <c r="G6" s="66"/>
      <c r="H6" s="66"/>
      <c r="I6" s="66"/>
      <c r="J6" s="66"/>
      <c r="K6" s="66"/>
      <c r="L6" s="66"/>
      <c r="M6" s="66"/>
      <c r="N6" s="66"/>
      <c r="O6" s="66"/>
      <c r="P6" s="66"/>
      <c r="Q6" s="66"/>
      <c r="R6" s="66"/>
      <c r="S6" s="66"/>
      <c r="T6" s="66"/>
    </row>
    <row r="7" spans="2:20" ht="15.75" x14ac:dyDescent="0.25">
      <c r="B7" s="46" t="s">
        <v>80</v>
      </c>
    </row>
    <row r="8" spans="2:20" ht="15.75" x14ac:dyDescent="0.25">
      <c r="B8" s="46"/>
    </row>
    <row r="9" spans="2:20" ht="15.75" x14ac:dyDescent="0.25">
      <c r="B9" s="271" t="s">
        <v>22</v>
      </c>
      <c r="C9" s="271"/>
      <c r="D9" s="271"/>
      <c r="E9" s="271"/>
      <c r="F9" s="271"/>
      <c r="G9" s="271"/>
      <c r="H9" s="271"/>
      <c r="I9" s="271"/>
      <c r="J9" s="271"/>
      <c r="K9" s="271"/>
      <c r="L9" s="271"/>
      <c r="M9" s="271"/>
      <c r="Q9" s="271" t="s">
        <v>308</v>
      </c>
      <c r="R9" s="271"/>
      <c r="S9" s="271"/>
      <c r="T9" s="271"/>
    </row>
    <row r="10" spans="2:20" ht="6.75" customHeight="1" thickBot="1" x14ac:dyDescent="0.25">
      <c r="B10" s="6"/>
    </row>
    <row r="11" spans="2:20" ht="20.25" customHeight="1" thickBot="1" x14ac:dyDescent="0.25">
      <c r="B11" s="70"/>
      <c r="C11" s="229" t="s">
        <v>0</v>
      </c>
      <c r="D11" s="230"/>
      <c r="E11" s="230"/>
      <c r="F11" s="230"/>
      <c r="G11" s="230"/>
      <c r="H11" s="230"/>
      <c r="I11" s="230"/>
      <c r="J11" s="230"/>
      <c r="K11" s="230"/>
      <c r="L11" s="230"/>
      <c r="M11" s="231"/>
      <c r="O11" s="177"/>
      <c r="Q11" s="94" t="s">
        <v>23</v>
      </c>
      <c r="R11" s="83"/>
      <c r="S11" s="130"/>
      <c r="T11" s="131"/>
    </row>
    <row r="12" spans="2:20" ht="15.75" customHeight="1" thickBot="1" x14ac:dyDescent="0.25">
      <c r="B12" s="25" t="s">
        <v>1</v>
      </c>
      <c r="C12" s="26"/>
      <c r="D12" s="207" t="s">
        <v>2</v>
      </c>
      <c r="E12" s="207"/>
      <c r="F12" s="26"/>
      <c r="G12" s="26" t="s">
        <v>3</v>
      </c>
      <c r="H12" s="26"/>
      <c r="I12" s="26" t="s">
        <v>4</v>
      </c>
      <c r="J12" s="26"/>
      <c r="K12" s="26" t="s">
        <v>5</v>
      </c>
      <c r="L12" s="26"/>
      <c r="M12" s="27" t="s">
        <v>6</v>
      </c>
      <c r="O12" s="178"/>
      <c r="Q12" s="95" t="s">
        <v>79</v>
      </c>
      <c r="R12" s="83"/>
      <c r="S12" s="96"/>
      <c r="T12" s="97" t="s">
        <v>152</v>
      </c>
    </row>
    <row r="13" spans="2:20" ht="64.5" customHeight="1" thickBot="1" x14ac:dyDescent="0.25">
      <c r="B13" s="315" t="s">
        <v>34</v>
      </c>
      <c r="C13" s="284" t="b">
        <v>0</v>
      </c>
      <c r="D13" s="285" t="s">
        <v>125</v>
      </c>
      <c r="E13" s="285"/>
      <c r="F13" s="284" t="b">
        <v>0</v>
      </c>
      <c r="G13" s="285" t="s">
        <v>166</v>
      </c>
      <c r="H13" s="80" t="b">
        <v>0</v>
      </c>
      <c r="I13" s="74" t="s">
        <v>277</v>
      </c>
      <c r="J13" s="284" t="b">
        <v>0</v>
      </c>
      <c r="K13" s="285" t="s">
        <v>276</v>
      </c>
      <c r="L13" s="284" t="b">
        <v>0</v>
      </c>
      <c r="M13" s="285" t="s">
        <v>126</v>
      </c>
      <c r="O13" s="178"/>
      <c r="Q13" s="165" t="str">
        <f>IF(R41=0,"Pre-level 1",R41)</f>
        <v>Pre-level 1</v>
      </c>
      <c r="R13" s="84">
        <v>1</v>
      </c>
      <c r="S13" s="124" t="s">
        <v>214</v>
      </c>
      <c r="T13" s="149"/>
    </row>
    <row r="14" spans="2:20" ht="56.25" customHeight="1" thickBot="1" x14ac:dyDescent="0.25">
      <c r="B14" s="315"/>
      <c r="C14" s="284"/>
      <c r="D14" s="285"/>
      <c r="E14" s="285"/>
      <c r="F14" s="284"/>
      <c r="G14" s="285"/>
      <c r="H14" s="80" t="b">
        <v>0</v>
      </c>
      <c r="I14" s="74" t="s">
        <v>168</v>
      </c>
      <c r="J14" s="284"/>
      <c r="K14" s="285"/>
      <c r="L14" s="284"/>
      <c r="M14" s="285"/>
      <c r="O14" s="178"/>
      <c r="Q14" s="265" t="s">
        <v>215</v>
      </c>
      <c r="R14" s="266"/>
      <c r="S14" s="266"/>
      <c r="T14" s="267"/>
    </row>
    <row r="15" spans="2:20" ht="84" customHeight="1" thickBot="1" x14ac:dyDescent="0.25">
      <c r="B15" s="315"/>
      <c r="C15" s="284" t="b">
        <v>0</v>
      </c>
      <c r="D15" s="285" t="s">
        <v>36</v>
      </c>
      <c r="E15" s="285"/>
      <c r="F15" s="80" t="b">
        <v>0</v>
      </c>
      <c r="G15" s="74" t="s">
        <v>127</v>
      </c>
      <c r="H15" s="80" t="b">
        <v>0</v>
      </c>
      <c r="I15" s="74" t="s">
        <v>37</v>
      </c>
      <c r="J15" s="80" t="b">
        <v>0</v>
      </c>
      <c r="K15" s="74" t="s">
        <v>128</v>
      </c>
      <c r="L15" s="284" t="b">
        <v>0</v>
      </c>
      <c r="M15" s="285" t="s">
        <v>38</v>
      </c>
      <c r="O15" s="178"/>
      <c r="Q15" s="298"/>
      <c r="R15" s="299"/>
      <c r="S15" s="299"/>
      <c r="T15" s="300"/>
    </row>
    <row r="16" spans="2:20" ht="74.25" customHeight="1" thickBot="1" x14ac:dyDescent="0.25">
      <c r="B16" s="315"/>
      <c r="C16" s="284"/>
      <c r="D16" s="285"/>
      <c r="E16" s="285"/>
      <c r="F16" s="80" t="b">
        <v>0</v>
      </c>
      <c r="G16" s="74" t="s">
        <v>167</v>
      </c>
      <c r="H16" s="80" t="b">
        <v>0</v>
      </c>
      <c r="I16" s="74" t="s">
        <v>129</v>
      </c>
      <c r="J16" s="80" t="b">
        <v>0</v>
      </c>
      <c r="K16" s="74" t="s">
        <v>130</v>
      </c>
      <c r="L16" s="284"/>
      <c r="M16" s="285"/>
      <c r="O16" s="178"/>
      <c r="Q16" s="309"/>
      <c r="R16" s="310"/>
      <c r="S16" s="310"/>
      <c r="T16" s="311"/>
    </row>
    <row r="17" spans="2:20" ht="80.099999999999994" customHeight="1" thickBot="1" x14ac:dyDescent="0.25">
      <c r="B17" s="125" t="s">
        <v>216</v>
      </c>
      <c r="C17" s="286"/>
      <c r="D17" s="286"/>
      <c r="E17" s="286"/>
      <c r="F17" s="286"/>
      <c r="G17" s="286"/>
      <c r="H17" s="286"/>
      <c r="I17" s="286"/>
      <c r="J17" s="286"/>
      <c r="K17" s="286"/>
      <c r="L17" s="286"/>
      <c r="M17" s="286"/>
      <c r="O17" s="179"/>
      <c r="Q17" s="312"/>
      <c r="R17" s="313"/>
      <c r="S17" s="313"/>
      <c r="T17" s="314"/>
    </row>
    <row r="18" spans="2:20" x14ac:dyDescent="0.2">
      <c r="C18" s="148" t="str">
        <f>IF(ISNUMBER(Q13),IF(Q13&gt;0,IF(C17="","Please add notes above that describe how you have acheived your current level",""),""),"")</f>
        <v/>
      </c>
      <c r="Q18" s="6" t="str">
        <f>IF(ISNUMBER(T13),IF(T13&gt;R41,IF(ISBLANK(Q15),"Please add notes describing the change",""),""),"")</f>
        <v/>
      </c>
    </row>
    <row r="19" spans="2:20" s="46" customFormat="1" ht="15.75" x14ac:dyDescent="0.25">
      <c r="B19" s="216" t="s">
        <v>22</v>
      </c>
      <c r="C19" s="216"/>
      <c r="D19" s="216"/>
      <c r="E19" s="216"/>
      <c r="F19" s="216"/>
      <c r="G19" s="216"/>
      <c r="H19" s="216"/>
      <c r="I19" s="216"/>
      <c r="J19" s="216"/>
      <c r="K19" s="216"/>
      <c r="L19" s="216"/>
      <c r="M19" s="216"/>
      <c r="Q19" s="216" t="s">
        <v>308</v>
      </c>
      <c r="R19" s="216"/>
      <c r="S19" s="216"/>
      <c r="T19" s="216"/>
    </row>
    <row r="20" spans="2:20" ht="6.75" customHeight="1" thickBot="1" x14ac:dyDescent="0.25"/>
    <row r="21" spans="2:20" ht="20.25" customHeight="1" thickBot="1" x14ac:dyDescent="0.25">
      <c r="B21" s="8"/>
      <c r="C21" s="232" t="s">
        <v>0</v>
      </c>
      <c r="D21" s="233"/>
      <c r="E21" s="233"/>
      <c r="F21" s="233"/>
      <c r="G21" s="233"/>
      <c r="H21" s="233"/>
      <c r="I21" s="233"/>
      <c r="J21" s="233"/>
      <c r="K21" s="233"/>
      <c r="L21" s="233"/>
      <c r="M21" s="234"/>
      <c r="O21" s="177"/>
      <c r="Q21" s="94" t="s">
        <v>23</v>
      </c>
      <c r="R21" s="83"/>
      <c r="S21" s="130"/>
      <c r="T21" s="131"/>
    </row>
    <row r="22" spans="2:20" ht="15.75" customHeight="1" thickBot="1" x14ac:dyDescent="0.25">
      <c r="B22" s="19" t="s">
        <v>1</v>
      </c>
      <c r="C22" s="20"/>
      <c r="D22" s="206" t="s">
        <v>2</v>
      </c>
      <c r="E22" s="206"/>
      <c r="F22" s="20"/>
      <c r="G22" s="20" t="s">
        <v>3</v>
      </c>
      <c r="H22" s="20"/>
      <c r="I22" s="20" t="s">
        <v>4</v>
      </c>
      <c r="J22" s="20"/>
      <c r="K22" s="20" t="s">
        <v>5</v>
      </c>
      <c r="L22" s="20"/>
      <c r="M22" s="21" t="s">
        <v>6</v>
      </c>
      <c r="O22" s="178"/>
      <c r="Q22" s="95" t="s">
        <v>79</v>
      </c>
      <c r="R22" s="83"/>
      <c r="S22" s="98"/>
      <c r="T22" s="99" t="s">
        <v>152</v>
      </c>
    </row>
    <row r="23" spans="2:20" ht="60" customHeight="1" thickBot="1" x14ac:dyDescent="0.25">
      <c r="B23" s="316" t="s">
        <v>169</v>
      </c>
      <c r="C23" s="284" t="b">
        <v>0</v>
      </c>
      <c r="D23" s="285" t="s">
        <v>39</v>
      </c>
      <c r="E23" s="285"/>
      <c r="F23" s="284" t="b">
        <v>0</v>
      </c>
      <c r="G23" s="285" t="s">
        <v>131</v>
      </c>
      <c r="H23" s="284" t="b">
        <v>0</v>
      </c>
      <c r="I23" s="285" t="s">
        <v>132</v>
      </c>
      <c r="J23" s="284" t="b">
        <v>0</v>
      </c>
      <c r="K23" s="285" t="s">
        <v>133</v>
      </c>
      <c r="L23" s="284" t="b">
        <v>0</v>
      </c>
      <c r="M23" s="285" t="s">
        <v>134</v>
      </c>
      <c r="O23" s="178"/>
      <c r="Q23" s="165" t="str">
        <f>IF(R42=0,"Pre-level 1",R42)</f>
        <v>Pre-level 1</v>
      </c>
      <c r="R23" s="84">
        <v>1</v>
      </c>
      <c r="S23" s="124" t="s">
        <v>214</v>
      </c>
      <c r="T23" s="149"/>
    </row>
    <row r="24" spans="2:20" ht="41.1" customHeight="1" thickBot="1" x14ac:dyDescent="0.25">
      <c r="B24" s="317"/>
      <c r="C24" s="284"/>
      <c r="D24" s="285"/>
      <c r="E24" s="285"/>
      <c r="F24" s="284"/>
      <c r="G24" s="285"/>
      <c r="H24" s="284"/>
      <c r="I24" s="285"/>
      <c r="J24" s="284"/>
      <c r="K24" s="285"/>
      <c r="L24" s="284"/>
      <c r="M24" s="285"/>
      <c r="O24" s="178"/>
      <c r="Q24" s="265" t="s">
        <v>215</v>
      </c>
      <c r="R24" s="266"/>
      <c r="S24" s="266"/>
      <c r="T24" s="267"/>
    </row>
    <row r="25" spans="2:20" ht="70.5" customHeight="1" thickBot="1" x14ac:dyDescent="0.25">
      <c r="B25" s="317"/>
      <c r="C25" s="284"/>
      <c r="D25" s="285"/>
      <c r="E25" s="285"/>
      <c r="F25" s="284"/>
      <c r="G25" s="285"/>
      <c r="H25" s="79" t="b">
        <v>0</v>
      </c>
      <c r="I25" s="74" t="s">
        <v>135</v>
      </c>
      <c r="J25" s="284" t="b">
        <v>0</v>
      </c>
      <c r="K25" s="285" t="s">
        <v>171</v>
      </c>
      <c r="L25" s="284" t="b">
        <v>0</v>
      </c>
      <c r="M25" s="285" t="s">
        <v>136</v>
      </c>
      <c r="O25" s="178"/>
      <c r="Q25" s="298"/>
      <c r="R25" s="299"/>
      <c r="S25" s="299"/>
      <c r="T25" s="300"/>
    </row>
    <row r="26" spans="2:20" ht="80.25" customHeight="1" thickBot="1" x14ac:dyDescent="0.25">
      <c r="B26" s="318"/>
      <c r="C26" s="284"/>
      <c r="D26" s="285"/>
      <c r="E26" s="285"/>
      <c r="F26" s="284"/>
      <c r="G26" s="285"/>
      <c r="H26" s="79" t="b">
        <v>0</v>
      </c>
      <c r="I26" s="74" t="s">
        <v>170</v>
      </c>
      <c r="J26" s="284"/>
      <c r="K26" s="285"/>
      <c r="L26" s="284"/>
      <c r="M26" s="285"/>
      <c r="O26" s="178"/>
      <c r="Q26" s="309"/>
      <c r="R26" s="310"/>
      <c r="S26" s="310"/>
      <c r="T26" s="311"/>
    </row>
    <row r="27" spans="2:20" ht="80.099999999999994" customHeight="1" thickBot="1" x14ac:dyDescent="0.25">
      <c r="B27" s="125" t="s">
        <v>216</v>
      </c>
      <c r="C27" s="286"/>
      <c r="D27" s="286"/>
      <c r="E27" s="286"/>
      <c r="F27" s="286"/>
      <c r="G27" s="286"/>
      <c r="H27" s="286"/>
      <c r="I27" s="286"/>
      <c r="J27" s="286"/>
      <c r="K27" s="286"/>
      <c r="L27" s="286"/>
      <c r="M27" s="286"/>
      <c r="O27" s="179"/>
      <c r="Q27" s="312"/>
      <c r="R27" s="313"/>
      <c r="S27" s="313"/>
      <c r="T27" s="314"/>
    </row>
    <row r="28" spans="2:20" x14ac:dyDescent="0.2">
      <c r="C28" s="148" t="str">
        <f>IF(ISNUMBER(Q23),IF(Q23&gt;0,IF(C27="","Please add notes above that describe how you have acheived your current level",""),""),"")</f>
        <v/>
      </c>
      <c r="Q28" s="6" t="str">
        <f>IF(ISNUMBER(T23),IF(T23&gt;R42,IF(ISBLANK(Q25),"Please add notes describing the change",""),""),"")</f>
        <v/>
      </c>
    </row>
    <row r="29" spans="2:20" s="46" customFormat="1" ht="15.75" x14ac:dyDescent="0.25">
      <c r="B29" s="216" t="s">
        <v>22</v>
      </c>
      <c r="C29" s="216"/>
      <c r="D29" s="216"/>
      <c r="E29" s="216"/>
      <c r="F29" s="216"/>
      <c r="G29" s="216"/>
      <c r="H29" s="216"/>
      <c r="I29" s="216"/>
      <c r="J29" s="216"/>
      <c r="K29" s="216"/>
      <c r="L29" s="216"/>
      <c r="M29" s="216"/>
      <c r="Q29" s="216" t="s">
        <v>308</v>
      </c>
      <c r="R29" s="216"/>
      <c r="S29" s="216"/>
      <c r="T29" s="216"/>
    </row>
    <row r="30" spans="2:20" ht="6.75" customHeight="1" thickBot="1" x14ac:dyDescent="0.25"/>
    <row r="31" spans="2:20" ht="20.25" customHeight="1" thickBot="1" x14ac:dyDescent="0.25">
      <c r="B31" s="8"/>
      <c r="C31" s="232" t="s">
        <v>0</v>
      </c>
      <c r="D31" s="233"/>
      <c r="E31" s="233"/>
      <c r="F31" s="233"/>
      <c r="G31" s="233"/>
      <c r="H31" s="233"/>
      <c r="I31" s="233"/>
      <c r="J31" s="233"/>
      <c r="K31" s="233"/>
      <c r="L31" s="233"/>
      <c r="M31" s="234"/>
      <c r="O31" s="177"/>
      <c r="Q31" s="94" t="s">
        <v>23</v>
      </c>
      <c r="R31" s="83"/>
      <c r="S31" s="130"/>
      <c r="T31" s="131"/>
    </row>
    <row r="32" spans="2:20" ht="15.75" customHeight="1" thickBot="1" x14ac:dyDescent="0.25">
      <c r="B32" s="19" t="s">
        <v>1</v>
      </c>
      <c r="C32" s="20"/>
      <c r="D32" s="206" t="s">
        <v>2</v>
      </c>
      <c r="E32" s="206"/>
      <c r="F32" s="20"/>
      <c r="G32" s="20" t="s">
        <v>3</v>
      </c>
      <c r="H32" s="20"/>
      <c r="I32" s="20" t="s">
        <v>4</v>
      </c>
      <c r="J32" s="20"/>
      <c r="K32" s="20" t="s">
        <v>5</v>
      </c>
      <c r="L32" s="20"/>
      <c r="M32" s="21" t="s">
        <v>6</v>
      </c>
      <c r="O32" s="178"/>
      <c r="Q32" s="95" t="s">
        <v>79</v>
      </c>
      <c r="R32" s="83"/>
      <c r="S32" s="96"/>
      <c r="T32" s="97" t="s">
        <v>152</v>
      </c>
    </row>
    <row r="33" spans="2:20" ht="60" customHeight="1" thickBot="1" x14ac:dyDescent="0.25">
      <c r="B33" s="315" t="s">
        <v>35</v>
      </c>
      <c r="C33" s="284" t="b">
        <v>0</v>
      </c>
      <c r="D33" s="285" t="s">
        <v>172</v>
      </c>
      <c r="E33" s="285"/>
      <c r="F33" s="284" t="b">
        <v>0</v>
      </c>
      <c r="G33" s="285" t="s">
        <v>40</v>
      </c>
      <c r="H33" s="79" t="b">
        <v>0</v>
      </c>
      <c r="I33" s="74" t="s">
        <v>41</v>
      </c>
      <c r="J33" s="284" t="b">
        <v>0</v>
      </c>
      <c r="K33" s="285" t="s">
        <v>137</v>
      </c>
      <c r="L33" s="284" t="b">
        <v>0</v>
      </c>
      <c r="M33" s="285" t="s">
        <v>278</v>
      </c>
      <c r="O33" s="178"/>
      <c r="Q33" s="165" t="str">
        <f>IF(R43=0,"Pre-level 1",R43)</f>
        <v>Pre-level 1</v>
      </c>
      <c r="R33" s="84">
        <v>1</v>
      </c>
      <c r="S33" s="124" t="s">
        <v>214</v>
      </c>
      <c r="T33" s="149"/>
    </row>
    <row r="34" spans="2:20" ht="41.1" customHeight="1" thickBot="1" x14ac:dyDescent="0.25">
      <c r="B34" s="315"/>
      <c r="C34" s="284"/>
      <c r="D34" s="285"/>
      <c r="E34" s="285"/>
      <c r="F34" s="284"/>
      <c r="G34" s="285"/>
      <c r="H34" s="284" t="b">
        <v>0</v>
      </c>
      <c r="I34" s="285" t="s">
        <v>138</v>
      </c>
      <c r="J34" s="284"/>
      <c r="K34" s="285"/>
      <c r="L34" s="284"/>
      <c r="M34" s="285"/>
      <c r="O34" s="178"/>
      <c r="Q34" s="265" t="s">
        <v>215</v>
      </c>
      <c r="R34" s="266"/>
      <c r="S34" s="266"/>
      <c r="T34" s="267"/>
    </row>
    <row r="35" spans="2:20" ht="30.75" customHeight="1" thickBot="1" x14ac:dyDescent="0.25">
      <c r="B35" s="315"/>
      <c r="C35" s="284"/>
      <c r="D35" s="285"/>
      <c r="E35" s="285"/>
      <c r="F35" s="284" t="b">
        <v>0</v>
      </c>
      <c r="G35" s="285" t="s">
        <v>139</v>
      </c>
      <c r="H35" s="284"/>
      <c r="I35" s="285"/>
      <c r="J35" s="284"/>
      <c r="K35" s="285"/>
      <c r="L35" s="284"/>
      <c r="M35" s="285"/>
      <c r="O35" s="178"/>
      <c r="Q35" s="298"/>
      <c r="R35" s="299"/>
      <c r="S35" s="299"/>
      <c r="T35" s="300"/>
    </row>
    <row r="36" spans="2:20" ht="83.25" customHeight="1" thickBot="1" x14ac:dyDescent="0.25">
      <c r="B36" s="315"/>
      <c r="C36" s="284"/>
      <c r="D36" s="285"/>
      <c r="E36" s="285"/>
      <c r="F36" s="284"/>
      <c r="G36" s="285"/>
      <c r="H36" s="79" t="b">
        <v>0</v>
      </c>
      <c r="I36" s="74" t="s">
        <v>42</v>
      </c>
      <c r="J36" s="284"/>
      <c r="K36" s="285"/>
      <c r="L36" s="284"/>
      <c r="M36" s="285"/>
      <c r="O36" s="178"/>
      <c r="Q36" s="309"/>
      <c r="R36" s="310"/>
      <c r="S36" s="310"/>
      <c r="T36" s="311"/>
    </row>
    <row r="37" spans="2:20" ht="80.099999999999994" customHeight="1" thickBot="1" x14ac:dyDescent="0.25">
      <c r="B37" s="125" t="s">
        <v>216</v>
      </c>
      <c r="C37" s="286"/>
      <c r="D37" s="286"/>
      <c r="E37" s="286"/>
      <c r="F37" s="286"/>
      <c r="G37" s="286"/>
      <c r="H37" s="286"/>
      <c r="I37" s="286"/>
      <c r="J37" s="286"/>
      <c r="K37" s="286"/>
      <c r="L37" s="286"/>
      <c r="M37" s="286"/>
      <c r="O37" s="179"/>
      <c r="Q37" s="312"/>
      <c r="R37" s="313"/>
      <c r="S37" s="313"/>
      <c r="T37" s="314"/>
    </row>
    <row r="38" spans="2:20" ht="11.65" customHeight="1" thickBot="1" x14ac:dyDescent="0.25">
      <c r="B38" s="180" t="s">
        <v>173</v>
      </c>
      <c r="C38" s="181"/>
      <c r="D38" s="181"/>
      <c r="E38" s="181"/>
      <c r="F38" s="181"/>
      <c r="G38" s="181"/>
      <c r="H38" s="181"/>
      <c r="I38" s="181"/>
      <c r="J38" s="181"/>
      <c r="K38" s="181"/>
      <c r="L38" s="181"/>
      <c r="M38" s="182"/>
      <c r="Q38" s="6"/>
    </row>
    <row r="39" spans="2:20" ht="15.75" thickBot="1" x14ac:dyDescent="0.25">
      <c r="B39" s="7"/>
      <c r="C39" s="148" t="str">
        <f>IF(ISNUMBER(Q33),IF(Q33&gt;0,IF(C37="","Please add notes above that describe how you have acheived your current level",""),""),"")</f>
        <v/>
      </c>
      <c r="Q39" s="148" t="str">
        <f>IF(ISNUMBER(T33),IF(T33&gt;R43,IF(ISBLANK(Q35),"Please add notes describing the change",""),""),"")</f>
        <v/>
      </c>
    </row>
    <row r="40" spans="2:20" s="11" customFormat="1" ht="15.75" hidden="1" customHeight="1" x14ac:dyDescent="0.2">
      <c r="B40" s="9" t="s">
        <v>29</v>
      </c>
      <c r="C40" s="244" t="s">
        <v>2</v>
      </c>
      <c r="D40" s="244"/>
      <c r="E40" s="245"/>
      <c r="F40" s="246" t="s">
        <v>3</v>
      </c>
      <c r="G40" s="245"/>
      <c r="H40" s="246" t="s">
        <v>4</v>
      </c>
      <c r="I40" s="245"/>
      <c r="J40" s="246" t="s">
        <v>5</v>
      </c>
      <c r="K40" s="245"/>
      <c r="L40" s="246" t="s">
        <v>6</v>
      </c>
      <c r="M40" s="245"/>
      <c r="N40" s="10"/>
      <c r="O40" s="10"/>
      <c r="P40" s="10"/>
      <c r="Q40" s="157" t="s">
        <v>23</v>
      </c>
      <c r="R40" s="157"/>
      <c r="S40" s="157" t="s">
        <v>152</v>
      </c>
      <c r="T40" s="137" t="s">
        <v>296</v>
      </c>
    </row>
    <row r="41" spans="2:20" s="11" customFormat="1" hidden="1" x14ac:dyDescent="0.2">
      <c r="B41" s="9" t="s">
        <v>24</v>
      </c>
      <c r="C41" s="171" t="str">
        <f>IF(AND(C13=TRUE,C15=TRUE),TRUE,"")</f>
        <v/>
      </c>
      <c r="D41" s="171"/>
      <c r="E41" s="171"/>
      <c r="F41" s="171" t="str">
        <f>IF(AND(C41=TRUE,F13=TRUE,F15=TRUE,F16=TRUE),TRUE,"")</f>
        <v/>
      </c>
      <c r="G41" s="171"/>
      <c r="H41" s="171" t="str">
        <f>IF(AND(F41=TRUE,H13=TRUE,H14=TRUE,H15=TRUE,H16=TRUE),TRUE,"")</f>
        <v/>
      </c>
      <c r="I41" s="171"/>
      <c r="J41" s="171" t="str">
        <f>IF(AND(H41=TRUE,J13=TRUE,J15=TRUE,J16=TRUE),TRUE,"")</f>
        <v/>
      </c>
      <c r="K41" s="171"/>
      <c r="L41" s="171" t="str">
        <f>IF(AND(J41=TRUE,L13=TRUE,L15=TRUE),TRUE,"")</f>
        <v/>
      </c>
      <c r="M41" s="171"/>
      <c r="N41" s="10"/>
      <c r="O41" s="10"/>
      <c r="P41" s="12"/>
      <c r="Q41" s="158"/>
      <c r="R41" s="160">
        <f>COUNTIF(C41:N41,TRUE)</f>
        <v>0</v>
      </c>
      <c r="S41" s="158">
        <f>IF(T13="No anticipated change","X",IF(T13="Pre-level 1",0,T13))</f>
        <v>0</v>
      </c>
      <c r="T41" s="153">
        <f>IF(S41="X",R41,S41)</f>
        <v>0</v>
      </c>
    </row>
    <row r="42" spans="2:20" s="11" customFormat="1" hidden="1" x14ac:dyDescent="0.2">
      <c r="B42" s="9" t="s">
        <v>25</v>
      </c>
      <c r="C42" s="171" t="str">
        <f>IF(C23=TRUE,TRUE,"")</f>
        <v/>
      </c>
      <c r="D42" s="171"/>
      <c r="E42" s="171"/>
      <c r="F42" s="171" t="str">
        <f>IF(AND(C42=TRUE,F23=TRUE),TRUE,"")</f>
        <v/>
      </c>
      <c r="G42" s="171"/>
      <c r="H42" s="171" t="str">
        <f>IF(AND(F42=TRUE,H23=TRUE,H25=TRUE,H26=TRUE),TRUE,"")</f>
        <v/>
      </c>
      <c r="I42" s="171"/>
      <c r="J42" s="171" t="str">
        <f>IF(AND(H42=TRUE,J23=TRUE,J25=TRUE),TRUE,"")</f>
        <v/>
      </c>
      <c r="K42" s="171"/>
      <c r="L42" s="171" t="str">
        <f>IF(AND(J42=TRUE,L23=TRUE,L25=TRUE),TRUE,"")</f>
        <v/>
      </c>
      <c r="M42" s="171"/>
      <c r="N42" s="10"/>
      <c r="O42" s="10"/>
      <c r="P42" s="10"/>
      <c r="Q42" s="158"/>
      <c r="R42" s="160">
        <f>COUNTIF(C42:N42,TRUE)</f>
        <v>0</v>
      </c>
      <c r="S42" s="158">
        <f>IF(T23="No anticipated change","X",IF(T23="Pre-level 1",0,T23))</f>
        <v>0</v>
      </c>
      <c r="T42" s="153">
        <f>IF(S42="X",R42,S42)</f>
        <v>0</v>
      </c>
    </row>
    <row r="43" spans="2:20" s="11" customFormat="1" ht="15.75" hidden="1" thickBot="1" x14ac:dyDescent="0.25">
      <c r="B43" s="9" t="s">
        <v>26</v>
      </c>
      <c r="C43" s="171" t="str">
        <f>IF(C33=TRUE,TRUE,"")</f>
        <v/>
      </c>
      <c r="D43" s="171"/>
      <c r="E43" s="171"/>
      <c r="F43" s="171" t="str">
        <f>IF(AND(C43=TRUE,F33=TRUE,F35=TRUE),TRUE,"")</f>
        <v/>
      </c>
      <c r="G43" s="171"/>
      <c r="H43" s="172" t="str">
        <f>IF(AND(F43=TRUE,H33=TRUE,H34=TRUE,H36=TRUE),TRUE,"")</f>
        <v/>
      </c>
      <c r="I43" s="172"/>
      <c r="J43" s="171" t="str">
        <f>IF(AND(H43=TRUE,J33=TRUE),TRUE,"")</f>
        <v/>
      </c>
      <c r="K43" s="171"/>
      <c r="L43" s="171" t="str">
        <f>IF(AND(J43=TRUE,L33=TRUE),TRUE,"")</f>
        <v/>
      </c>
      <c r="M43" s="171"/>
      <c r="N43" s="10"/>
      <c r="O43" s="10"/>
      <c r="P43" s="10"/>
      <c r="Q43" s="158" t="s">
        <v>29</v>
      </c>
      <c r="R43" s="160">
        <f>COUNTIF(C43:N43,TRUE)</f>
        <v>0</v>
      </c>
      <c r="S43" s="158">
        <f>IF(T33="No anticipated change","X",IF(T33="Pre-level 1",0,T33))</f>
        <v>0</v>
      </c>
      <c r="T43" s="153">
        <f>IF(S43="X",R43,S43)</f>
        <v>0</v>
      </c>
    </row>
    <row r="44" spans="2:20" s="11" customFormat="1" ht="15.75" hidden="1" thickBot="1" x14ac:dyDescent="0.25">
      <c r="B44" s="9"/>
      <c r="C44" s="13"/>
      <c r="D44" s="13"/>
      <c r="E44" s="13"/>
      <c r="F44" s="13"/>
      <c r="G44" s="13"/>
      <c r="H44" s="14"/>
      <c r="I44" s="14"/>
      <c r="J44" s="13"/>
      <c r="K44" s="13"/>
      <c r="L44" s="13"/>
      <c r="M44" s="13"/>
      <c r="N44" s="10"/>
      <c r="O44" s="34"/>
      <c r="P44" s="10"/>
      <c r="Q44" s="157" t="s">
        <v>73</v>
      </c>
      <c r="R44" s="161">
        <f>MIN(R41:R43)</f>
        <v>0</v>
      </c>
      <c r="S44" s="159">
        <f>IF(AND(S41="X",S42="X",S43="X"),"X",T44)</f>
        <v>0</v>
      </c>
      <c r="T44" s="156">
        <f>MIN(T41:T43)</f>
        <v>0</v>
      </c>
    </row>
    <row r="45" spans="2:20" ht="23.25" customHeight="1" thickBot="1" x14ac:dyDescent="0.25">
      <c r="B45" s="308" t="s">
        <v>20</v>
      </c>
      <c r="C45" s="199" t="s">
        <v>14</v>
      </c>
      <c r="D45" s="199"/>
      <c r="E45" s="71" t="s">
        <v>15</v>
      </c>
      <c r="F45" s="199" t="s">
        <v>16</v>
      </c>
      <c r="G45" s="199"/>
      <c r="H45" s="199" t="s">
        <v>19</v>
      </c>
      <c r="I45" s="199"/>
      <c r="J45" s="199" t="s">
        <v>18</v>
      </c>
      <c r="K45" s="199"/>
      <c r="L45" s="199" t="s">
        <v>17</v>
      </c>
      <c r="M45" s="199"/>
      <c r="N45" s="66"/>
      <c r="O45" s="72"/>
      <c r="P45" s="72"/>
      <c r="Q45" s="170"/>
      <c r="R45" s="170"/>
      <c r="S45" s="152" t="s">
        <v>151</v>
      </c>
      <c r="T45" s="90"/>
    </row>
    <row r="46" spans="2:20" ht="15.4" customHeight="1" thickBot="1" x14ac:dyDescent="0.25">
      <c r="B46" s="308"/>
      <c r="C46" s="262" t="str">
        <f>IF(AND(C41=TRUE,C42=TRUE,C43=TRUE),"",CHAR(254))</f>
        <v>þ</v>
      </c>
      <c r="D46" s="262"/>
      <c r="E46" s="73" t="str">
        <f>IF(AND(C41=TRUE,C42=TRUE,C43=TRUE),CHAR(254),"")</f>
        <v/>
      </c>
      <c r="F46" s="263" t="str">
        <f>IF(AND(E46=(CHAR(254)),F41=TRUE,F42=TRUE,F43=TRUE),CHAR(254),"")</f>
        <v/>
      </c>
      <c r="G46" s="264"/>
      <c r="H46" s="263" t="str">
        <f>IF(AND(F46=(CHAR(254)),H41=TRUE,H42=TRUE,H43=TRUE),CHAR(254),"")</f>
        <v/>
      </c>
      <c r="I46" s="264"/>
      <c r="J46" s="263" t="str">
        <f>IF(AND(H46=(CHAR(254)),J41=TRUE,J42=TRUE,J43=TRUE),CHAR(254),"")</f>
        <v/>
      </c>
      <c r="K46" s="264"/>
      <c r="L46" s="263" t="str">
        <f>IF(AND(J46=(CHAR(254)),L41=TRUE,L42=TRUE,L43=TRUE),CHAR(254),"")</f>
        <v/>
      </c>
      <c r="M46" s="264"/>
      <c r="N46" s="66"/>
      <c r="O46" s="66"/>
      <c r="P46" s="66"/>
      <c r="Q46" s="170"/>
      <c r="R46" s="170"/>
      <c r="S46" s="152" t="str">
        <f>IF(T44=0,"Working on Level 1",CONCATENATE("Level ",T44))</f>
        <v>Working on Level 1</v>
      </c>
      <c r="T46" s="90"/>
    </row>
    <row r="47" spans="2:20" x14ac:dyDescent="0.2">
      <c r="B47" s="7"/>
    </row>
    <row r="48" spans="2:20" hidden="1" x14ac:dyDescent="0.2">
      <c r="B48" s="3"/>
    </row>
    <row r="49" spans="2:9" hidden="1" x14ac:dyDescent="0.2">
      <c r="B49" s="3"/>
    </row>
    <row r="50" spans="2:9" hidden="1" x14ac:dyDescent="0.2">
      <c r="G50" s="5"/>
      <c r="H50" s="5"/>
      <c r="I50" s="5"/>
    </row>
    <row r="51" spans="2:9" hidden="1" x14ac:dyDescent="0.2">
      <c r="G51" s="5"/>
      <c r="H51" s="5"/>
      <c r="I51" s="5"/>
    </row>
    <row r="52" spans="2:9" hidden="1" x14ac:dyDescent="0.2">
      <c r="G52" s="5"/>
      <c r="H52" s="5"/>
      <c r="I52" s="5"/>
    </row>
    <row r="53" spans="2:9" hidden="1" x14ac:dyDescent="0.2">
      <c r="G53" s="5"/>
      <c r="H53" s="5"/>
      <c r="I53" s="5"/>
    </row>
    <row r="54" spans="2:9" hidden="1" x14ac:dyDescent="0.2">
      <c r="G54" s="5"/>
      <c r="H54" s="5"/>
      <c r="I54" s="5"/>
    </row>
    <row r="55" spans="2:9" hidden="1" x14ac:dyDescent="0.2">
      <c r="G55" s="5"/>
      <c r="H55" s="5"/>
      <c r="I55" s="5"/>
    </row>
    <row r="56" spans="2:9" hidden="1" x14ac:dyDescent="0.2">
      <c r="G56" s="5"/>
      <c r="H56" s="5"/>
      <c r="I56" s="5"/>
    </row>
    <row r="57" spans="2:9" hidden="1" x14ac:dyDescent="0.2">
      <c r="G57" s="5"/>
      <c r="H57" s="5"/>
      <c r="I57" s="5"/>
    </row>
    <row r="58" spans="2:9" hidden="1" x14ac:dyDescent="0.2">
      <c r="G58" s="5"/>
      <c r="H58" s="5"/>
      <c r="I58" s="5"/>
    </row>
    <row r="59" spans="2:9" hidden="1" x14ac:dyDescent="0.2">
      <c r="G59" s="5"/>
      <c r="H59" s="5"/>
      <c r="I59" s="5"/>
    </row>
  </sheetData>
  <sheetProtection algorithmName="SHA-512" hashValue="dFI2FaATf6I0S2jf1n0uZSuR6uFp/C+TPCs9XKNc6qKnPcd+H0e/8CKxT+qQgD6ljYZYS9YWEBwJdk2FshtF4Q==" saltValue="qTnhqyLKUXCJgsvlCSSkmw==" spinCount="100000" sheet="1" selectLockedCells="1"/>
  <mergeCells count="50">
    <mergeCell ref="B9:M9"/>
    <mergeCell ref="Q9:T9"/>
    <mergeCell ref="C17:M17"/>
    <mergeCell ref="D13:E14"/>
    <mergeCell ref="D15:E16"/>
    <mergeCell ref="C15:C16"/>
    <mergeCell ref="C13:C14"/>
    <mergeCell ref="M13:M14"/>
    <mergeCell ref="M15:M16"/>
    <mergeCell ref="L13:L14"/>
    <mergeCell ref="J13:J14"/>
    <mergeCell ref="B13:B16"/>
    <mergeCell ref="F13:F14"/>
    <mergeCell ref="Q15:T17"/>
    <mergeCell ref="G13:G14"/>
    <mergeCell ref="K13:K14"/>
    <mergeCell ref="M23:M24"/>
    <mergeCell ref="L23:L24"/>
    <mergeCell ref="L25:L26"/>
    <mergeCell ref="K23:K24"/>
    <mergeCell ref="K25:K26"/>
    <mergeCell ref="G35:G36"/>
    <mergeCell ref="F33:F34"/>
    <mergeCell ref="F35:F36"/>
    <mergeCell ref="L15:L16"/>
    <mergeCell ref="J23:J24"/>
    <mergeCell ref="J25:J26"/>
    <mergeCell ref="H23:H24"/>
    <mergeCell ref="I23:I24"/>
    <mergeCell ref="G33:G34"/>
    <mergeCell ref="B23:B26"/>
    <mergeCell ref="C23:C26"/>
    <mergeCell ref="F23:F26"/>
    <mergeCell ref="G23:G26"/>
    <mergeCell ref="B45:B46"/>
    <mergeCell ref="Q25:T27"/>
    <mergeCell ref="I34:I35"/>
    <mergeCell ref="J33:J36"/>
    <mergeCell ref="K33:K36"/>
    <mergeCell ref="M33:M36"/>
    <mergeCell ref="L33:L36"/>
    <mergeCell ref="Q35:T37"/>
    <mergeCell ref="C37:M37"/>
    <mergeCell ref="M25:M26"/>
    <mergeCell ref="D33:E36"/>
    <mergeCell ref="C33:C36"/>
    <mergeCell ref="H34:H35"/>
    <mergeCell ref="C27:M27"/>
    <mergeCell ref="D23:E26"/>
    <mergeCell ref="B33:B36"/>
  </mergeCells>
  <dataValidations count="3">
    <dataValidation type="textLength" operator="lessThan" allowBlank="1" showInputMessage="1" showErrorMessage="1" errorTitle="Maximum 800 characters." error="Please shorten your answer." prompt="Maximum 800 characters." sqref="C17:M17 C37:M37 C27:M27" xr:uid="{00000000-0002-0000-0400-000000000000}">
      <formula1>800</formula1>
    </dataValidation>
    <dataValidation showInputMessage="1" showErrorMessage="1" sqref="R13:S13 R23:S23 R33:S33" xr:uid="{00000000-0002-0000-0400-000001000000}"/>
    <dataValidation type="textLength" operator="lessThan" allowBlank="1" showInputMessage="1" showErrorMessage="1" errorTitle="Maximum 800 characters" error="Please shorten your answer." prompt="Maximum 800 characters" sqref="Q15 Q25 Q35" xr:uid="{00000000-0002-0000-0400-000002000000}">
      <formula1>800</formula1>
    </dataValidation>
  </dataValidations>
  <printOptions horizontalCentered="1"/>
  <pageMargins left="0.7" right="0.7" top="0.75" bottom="0.75" header="0.3" footer="0.3"/>
  <pageSetup scale="79" fitToHeight="0" orientation="landscape"/>
  <headerFooter>
    <oddFooter>&amp;C&amp;P of &amp;N</oddFooter>
  </headerFooter>
  <rowBreaks count="2" manualBreakCount="2">
    <brk id="18" max="16383" man="1"/>
    <brk id="28"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22529" r:id="rId3" name="Check Box 1">
              <controlPr locked="0" defaultSize="0" autoFill="0" autoLine="0" autoPict="0" altText="This is a checkbox that can be clicked on or off. When clicked on, it would indicate that the municipality has a consolidated, basic inventory of all assets.">
                <anchor moveWithCells="1">
                  <from>
                    <xdr:col>7</xdr:col>
                    <xdr:colOff>19050</xdr:colOff>
                    <xdr:row>12</xdr:row>
                    <xdr:rowOff>19050</xdr:rowOff>
                  </from>
                  <to>
                    <xdr:col>7</xdr:col>
                    <xdr:colOff>247650</xdr:colOff>
                    <xdr:row>12</xdr:row>
                    <xdr:rowOff>790575</xdr:rowOff>
                  </to>
                </anchor>
              </controlPr>
            </control>
          </mc:Choice>
        </mc:AlternateContent>
        <mc:AlternateContent xmlns:mc="http://schemas.openxmlformats.org/markup-compatibility/2006">
          <mc:Choice Requires="x14">
            <control shapeId="22530" r:id="rId4" name="Check Box 2">
              <controlPr locked="0" defaultSize="0" autoFill="0" autoLine="0" autoPict="0" altText="This is a checkbox that can be clicked on or off. When clicked on, it would indicate that the municipality has a basic inventory of most critical assets, including information on general assest properties,">
                <anchor moveWithCells="1">
                  <from>
                    <xdr:col>5</xdr:col>
                    <xdr:colOff>38100</xdr:colOff>
                    <xdr:row>12</xdr:row>
                    <xdr:rowOff>28575</xdr:rowOff>
                  </from>
                  <to>
                    <xdr:col>6</xdr:col>
                    <xdr:colOff>19050</xdr:colOff>
                    <xdr:row>13</xdr:row>
                    <xdr:rowOff>676275</xdr:rowOff>
                  </to>
                </anchor>
              </controlPr>
            </control>
          </mc:Choice>
        </mc:AlternateContent>
        <mc:AlternateContent xmlns:mc="http://schemas.openxmlformats.org/markup-compatibility/2006">
          <mc:Choice Requires="x14">
            <control shapeId="22531" r:id="rId5" name="Check Box 3">
              <controlPr locked="0" defaultSize="0" autoFill="0" autoLine="0" autoPict="0" altText="This is a checkbox that can be clicked on or off. When clicked on, it would indicate that the municipality has defined critical assets and have some information on asset condition for these assets.">
                <anchor moveWithCells="1">
                  <from>
                    <xdr:col>5</xdr:col>
                    <xdr:colOff>19050</xdr:colOff>
                    <xdr:row>15</xdr:row>
                    <xdr:rowOff>19050</xdr:rowOff>
                  </from>
                  <to>
                    <xdr:col>5</xdr:col>
                    <xdr:colOff>247650</xdr:colOff>
                    <xdr:row>15</xdr:row>
                    <xdr:rowOff>914400</xdr:rowOff>
                  </to>
                </anchor>
              </controlPr>
            </control>
          </mc:Choice>
        </mc:AlternateContent>
        <mc:AlternateContent xmlns:mc="http://schemas.openxmlformats.org/markup-compatibility/2006">
          <mc:Choice Requires="x14">
            <control shapeId="22532" r:id="rId6" name="Check Box 4">
              <controlPr locked="0" defaultSize="0" autoFill="0" autoLine="0" autoPict="0" altText="This is a checkbox that can be clicked on or off. When clicked on, it would indicate that the municipality has asset inventory data, including approximate quantities of assets within most asset groups.">
                <anchor moveWithCells="1">
                  <from>
                    <xdr:col>2</xdr:col>
                    <xdr:colOff>19050</xdr:colOff>
                    <xdr:row>12</xdr:row>
                    <xdr:rowOff>19050</xdr:rowOff>
                  </from>
                  <to>
                    <xdr:col>3</xdr:col>
                    <xdr:colOff>9525</xdr:colOff>
                    <xdr:row>13</xdr:row>
                    <xdr:rowOff>704850</xdr:rowOff>
                  </to>
                </anchor>
              </controlPr>
            </control>
          </mc:Choice>
        </mc:AlternateContent>
        <mc:AlternateContent xmlns:mc="http://schemas.openxmlformats.org/markup-compatibility/2006">
          <mc:Choice Requires="x14">
            <control shapeId="22533" r:id="rId7" name="Check Box 5">
              <controlPr locked="0" defaultSize="0" autoFill="0" autoLine="0" autoPict="0" altText="This is a checkbox that can be clicked on or off. When clicked on, it would indicate that the municipality has expanded inventory data for some assets.">
                <anchor moveWithCells="1">
                  <from>
                    <xdr:col>9</xdr:col>
                    <xdr:colOff>28575</xdr:colOff>
                    <xdr:row>12</xdr:row>
                    <xdr:rowOff>28575</xdr:rowOff>
                  </from>
                  <to>
                    <xdr:col>10</xdr:col>
                    <xdr:colOff>9525</xdr:colOff>
                    <xdr:row>13</xdr:row>
                    <xdr:rowOff>657225</xdr:rowOff>
                  </to>
                </anchor>
              </controlPr>
            </control>
          </mc:Choice>
        </mc:AlternateContent>
        <mc:AlternateContent xmlns:mc="http://schemas.openxmlformats.org/markup-compatibility/2006">
          <mc:Choice Requires="x14">
            <control shapeId="22534" r:id="rId8" name="Check Box 6">
              <controlPr locked="0" defaultSize="0" autoFill="0" autoLine="0" autoPict="0" altText="This is a checkbox that can be clicked on or off. When clicked on, it would indicate that the municipality has expanded inventory data for most assets.">
                <anchor moveWithCells="1">
                  <from>
                    <xdr:col>11</xdr:col>
                    <xdr:colOff>9525</xdr:colOff>
                    <xdr:row>12</xdr:row>
                    <xdr:rowOff>47625</xdr:rowOff>
                  </from>
                  <to>
                    <xdr:col>11</xdr:col>
                    <xdr:colOff>257175</xdr:colOff>
                    <xdr:row>13</xdr:row>
                    <xdr:rowOff>676275</xdr:rowOff>
                  </to>
                </anchor>
              </controlPr>
            </control>
          </mc:Choice>
        </mc:AlternateContent>
        <mc:AlternateContent xmlns:mc="http://schemas.openxmlformats.org/markup-compatibility/2006">
          <mc:Choice Requires="x14">
            <control shapeId="22540" r:id="rId9" name="Check Box 12">
              <controlPr locked="0" defaultSize="0" autoFill="0" autoLine="0" autoPict="0" altText="This is a checkbox that can be clicked on or off. When clicked on, it would indicate that the municipality has financial information on their assets, supporting minimum PS-3150 reporting requirements.*">
                <anchor moveWithCells="1">
                  <from>
                    <xdr:col>2</xdr:col>
                    <xdr:colOff>19050</xdr:colOff>
                    <xdr:row>32</xdr:row>
                    <xdr:rowOff>19050</xdr:rowOff>
                  </from>
                  <to>
                    <xdr:col>2</xdr:col>
                    <xdr:colOff>247650</xdr:colOff>
                    <xdr:row>35</xdr:row>
                    <xdr:rowOff>1028700</xdr:rowOff>
                  </to>
                </anchor>
              </controlPr>
            </control>
          </mc:Choice>
        </mc:AlternateContent>
        <mc:AlternateContent xmlns:mc="http://schemas.openxmlformats.org/markup-compatibility/2006">
          <mc:Choice Requires="x14">
            <control shapeId="22552" r:id="rId10" name="Check Box 24">
              <controlPr locked="0" defaultSize="0" autoFill="0" autoLine="0" autoPict="0" altText="This is a checkbox that can be clicked on or off. When clicked on, it would indicate that the municipality is moving our data to a centralized location for use by the AM team (note: this does not require AM software).">
                <anchor moveWithCells="1">
                  <from>
                    <xdr:col>5</xdr:col>
                    <xdr:colOff>19050</xdr:colOff>
                    <xdr:row>14</xdr:row>
                    <xdr:rowOff>28575</xdr:rowOff>
                  </from>
                  <to>
                    <xdr:col>5</xdr:col>
                    <xdr:colOff>228600</xdr:colOff>
                    <xdr:row>14</xdr:row>
                    <xdr:rowOff>1038225</xdr:rowOff>
                  </to>
                </anchor>
              </controlPr>
            </control>
          </mc:Choice>
        </mc:AlternateContent>
        <mc:AlternateContent xmlns:mc="http://schemas.openxmlformats.org/markup-compatibility/2006">
          <mc:Choice Requires="x14">
            <control shapeId="22553" r:id="rId11" name="Check Box 25">
              <controlPr locked="0" defaultSize="0" autoFill="0" autoLine="0" autoPict="0" altText="This is a checkbox that can be clicked on or off. When clicked on, it would indicate that the municipality has defined life cycle investment requirements for critical assets.">
                <anchor moveWithCells="1">
                  <from>
                    <xdr:col>7</xdr:col>
                    <xdr:colOff>9525</xdr:colOff>
                    <xdr:row>13</xdr:row>
                    <xdr:rowOff>9525</xdr:rowOff>
                  </from>
                  <to>
                    <xdr:col>7</xdr:col>
                    <xdr:colOff>247650</xdr:colOff>
                    <xdr:row>13</xdr:row>
                    <xdr:rowOff>657225</xdr:rowOff>
                  </to>
                </anchor>
              </controlPr>
            </control>
          </mc:Choice>
        </mc:AlternateContent>
        <mc:AlternateContent xmlns:mc="http://schemas.openxmlformats.org/markup-compatibility/2006">
          <mc:Choice Requires="x14">
            <control shapeId="22555" r:id="rId12" name="Check Box 27">
              <controlPr locked="0" defaultSize="0" autoFill="0" autoLine="0" autoPict="0" altText="This is a checkbox that can be clicked on or off. When clicked on, it would indicate that the municipality has asset condition information on all critical assets.">
                <anchor moveWithCells="1">
                  <from>
                    <xdr:col>7</xdr:col>
                    <xdr:colOff>19050</xdr:colOff>
                    <xdr:row>15</xdr:row>
                    <xdr:rowOff>19050</xdr:rowOff>
                  </from>
                  <to>
                    <xdr:col>7</xdr:col>
                    <xdr:colOff>247650</xdr:colOff>
                    <xdr:row>15</xdr:row>
                    <xdr:rowOff>923925</xdr:rowOff>
                  </to>
                </anchor>
              </controlPr>
            </control>
          </mc:Choice>
        </mc:AlternateContent>
        <mc:AlternateContent xmlns:mc="http://schemas.openxmlformats.org/markup-compatibility/2006">
          <mc:Choice Requires="x14">
            <control shapeId="22554" r:id="rId13" name="Check Box 26">
              <controlPr locked="0" defaultSize="0" autoFill="0" autoLine="0" autoPict="0" altText="This is a checkbox that can be clicked on or off. When clicked on, it would indicate that the municipality has standardized condition rating systems defined for most asset groups.">
                <anchor moveWithCells="1">
                  <from>
                    <xdr:col>7</xdr:col>
                    <xdr:colOff>19050</xdr:colOff>
                    <xdr:row>14</xdr:row>
                    <xdr:rowOff>19050</xdr:rowOff>
                  </from>
                  <to>
                    <xdr:col>7</xdr:col>
                    <xdr:colOff>247650</xdr:colOff>
                    <xdr:row>14</xdr:row>
                    <xdr:rowOff>1038225</xdr:rowOff>
                  </to>
                </anchor>
              </controlPr>
            </control>
          </mc:Choice>
        </mc:AlternateContent>
        <mc:AlternateContent xmlns:mc="http://schemas.openxmlformats.org/markup-compatibility/2006">
          <mc:Choice Requires="x14">
            <control shapeId="22556" r:id="rId14" name="Check Box 28">
              <controlPr locked="0" defaultSize="0" autoFill="0" autoLine="0" autoPict="0" altText="This is a checkbox that can be clicked on or off. When clicked on, it would indicate that the municipality has evaluated the life cycle investment requirements associated with critical assets.">
                <anchor moveWithCells="1">
                  <from>
                    <xdr:col>9</xdr:col>
                    <xdr:colOff>19050</xdr:colOff>
                    <xdr:row>14</xdr:row>
                    <xdr:rowOff>19050</xdr:rowOff>
                  </from>
                  <to>
                    <xdr:col>9</xdr:col>
                    <xdr:colOff>238125</xdr:colOff>
                    <xdr:row>14</xdr:row>
                    <xdr:rowOff>1038225</xdr:rowOff>
                  </to>
                </anchor>
              </controlPr>
            </control>
          </mc:Choice>
        </mc:AlternateContent>
        <mc:AlternateContent xmlns:mc="http://schemas.openxmlformats.org/markup-compatibility/2006">
          <mc:Choice Requires="x14">
            <control shapeId="22557" r:id="rId15" name="Check Box 29">
              <controlPr locked="0" defaultSize="0" autoFill="0" autoLine="0" autoPict="0" altText="This is a checkbox that can be clicked on or off. When clicked on, it would indicate that the municipality updates data according to cycles defined in their AM plans or strategy. ">
                <anchor moveWithCells="1">
                  <from>
                    <xdr:col>9</xdr:col>
                    <xdr:colOff>19050</xdr:colOff>
                    <xdr:row>15</xdr:row>
                    <xdr:rowOff>38100</xdr:rowOff>
                  </from>
                  <to>
                    <xdr:col>9</xdr:col>
                    <xdr:colOff>247650</xdr:colOff>
                    <xdr:row>15</xdr:row>
                    <xdr:rowOff>914400</xdr:rowOff>
                  </to>
                </anchor>
              </controlPr>
            </control>
          </mc:Choice>
        </mc:AlternateContent>
        <mc:AlternateContent xmlns:mc="http://schemas.openxmlformats.org/markup-compatibility/2006">
          <mc:Choice Requires="x14">
            <control shapeId="22558" r:id="rId16" name="Check Box 30">
              <controlPr locked="0" defaultSize="0" autoFill="0" autoLine="0" autoPict="0" altText="This is a checkbox that can be clicked on or off. When clicked on, it would indicate that the municipality has evaluated the life cycle investment requirements associated with most assets.">
                <anchor moveWithCells="1">
                  <from>
                    <xdr:col>11</xdr:col>
                    <xdr:colOff>19050</xdr:colOff>
                    <xdr:row>14</xdr:row>
                    <xdr:rowOff>57150</xdr:rowOff>
                  </from>
                  <to>
                    <xdr:col>11</xdr:col>
                    <xdr:colOff>247650</xdr:colOff>
                    <xdr:row>15</xdr:row>
                    <xdr:rowOff>904875</xdr:rowOff>
                  </to>
                </anchor>
              </controlPr>
            </control>
          </mc:Choice>
        </mc:AlternateContent>
        <mc:AlternateContent xmlns:mc="http://schemas.openxmlformats.org/markup-compatibility/2006">
          <mc:Choice Requires="x14">
            <control shapeId="22563" r:id="rId17" name="Check Box 35">
              <controlPr locked="0" defaultSize="0" autoFill="0" autoLine="0" autoPict="0" altText="This is a checkbox that can be clicked on or off. When clicked on, it would indicate that the municipality has some anecdotal information on asset condition. Some age information exists.">
                <anchor moveWithCells="1">
                  <from>
                    <xdr:col>2</xdr:col>
                    <xdr:colOff>19050</xdr:colOff>
                    <xdr:row>14</xdr:row>
                    <xdr:rowOff>47625</xdr:rowOff>
                  </from>
                  <to>
                    <xdr:col>2</xdr:col>
                    <xdr:colOff>247650</xdr:colOff>
                    <xdr:row>15</xdr:row>
                    <xdr:rowOff>914400</xdr:rowOff>
                  </to>
                </anchor>
              </controlPr>
            </control>
          </mc:Choice>
        </mc:AlternateContent>
        <mc:AlternateContent xmlns:mc="http://schemas.openxmlformats.org/markup-compatibility/2006">
          <mc:Choice Requires="x14">
            <control shapeId="22535" r:id="rId18" name="Check Box 7">
              <controlPr locked="0" defaultSize="0" autoFill="0" autoLine="0" autoPict="0" altText="This is a checkbox that can be clicked on or off. When clicked on, it would indicate that the municipality has informal or anecdotal approaches for measuring asset or service performance. ">
                <anchor moveWithCells="1">
                  <from>
                    <xdr:col>2</xdr:col>
                    <xdr:colOff>19050</xdr:colOff>
                    <xdr:row>22</xdr:row>
                    <xdr:rowOff>38100</xdr:rowOff>
                  </from>
                  <to>
                    <xdr:col>3</xdr:col>
                    <xdr:colOff>19050</xdr:colOff>
                    <xdr:row>25</xdr:row>
                    <xdr:rowOff>962025</xdr:rowOff>
                  </to>
                </anchor>
              </controlPr>
            </control>
          </mc:Choice>
        </mc:AlternateContent>
        <mc:AlternateContent xmlns:mc="http://schemas.openxmlformats.org/markup-compatibility/2006">
          <mc:Choice Requires="x14">
            <control shapeId="22536" r:id="rId19" name="Check Box 8">
              <controlPr locked="0" defaultSize="0" autoFill="0" autoLine="0" autoPict="0" altText="This is a checkbox that can be clicked on or off. When clicked on, it would indicate that the municipality has some information on performance of critical assets, collected from a variety of sources.">
                <anchor moveWithCells="1">
                  <from>
                    <xdr:col>5</xdr:col>
                    <xdr:colOff>28575</xdr:colOff>
                    <xdr:row>22</xdr:row>
                    <xdr:rowOff>28575</xdr:rowOff>
                  </from>
                  <to>
                    <xdr:col>6</xdr:col>
                    <xdr:colOff>19050</xdr:colOff>
                    <xdr:row>25</xdr:row>
                    <xdr:rowOff>952500</xdr:rowOff>
                  </to>
                </anchor>
              </controlPr>
            </control>
          </mc:Choice>
        </mc:AlternateContent>
        <mc:AlternateContent xmlns:mc="http://schemas.openxmlformats.org/markup-compatibility/2006">
          <mc:Choice Requires="x14">
            <control shapeId="22538" r:id="rId20" name="Check Box 10">
              <controlPr locked="0" defaultSize="0" autoFill="0" autoLine="0" autoPict="0" altText="This is a checkbox that can be clicked on or off. When clicked on, it would indicate that the municipality has defined level of service measurements for critical service areas.">
                <anchor moveWithCells="1">
                  <from>
                    <xdr:col>9</xdr:col>
                    <xdr:colOff>28575</xdr:colOff>
                    <xdr:row>22</xdr:row>
                    <xdr:rowOff>28575</xdr:rowOff>
                  </from>
                  <to>
                    <xdr:col>9</xdr:col>
                    <xdr:colOff>228600</xdr:colOff>
                    <xdr:row>23</xdr:row>
                    <xdr:rowOff>485775</xdr:rowOff>
                  </to>
                </anchor>
              </controlPr>
            </control>
          </mc:Choice>
        </mc:AlternateContent>
        <mc:AlternateContent xmlns:mc="http://schemas.openxmlformats.org/markup-compatibility/2006">
          <mc:Choice Requires="x14">
            <control shapeId="22539" r:id="rId21" name="Check Box 11">
              <controlPr locked="0" defaultSize="0" autoFill="0" autoLine="0" autoPict="0" altText="This is a checkbox that can be clicked on or off. When clicked on, it would indicate that the municipality has defined level of service measurements for most or all service areas.">
                <anchor moveWithCells="1">
                  <from>
                    <xdr:col>11</xdr:col>
                    <xdr:colOff>28575</xdr:colOff>
                    <xdr:row>22</xdr:row>
                    <xdr:rowOff>28575</xdr:rowOff>
                  </from>
                  <to>
                    <xdr:col>11</xdr:col>
                    <xdr:colOff>257175</xdr:colOff>
                    <xdr:row>23</xdr:row>
                    <xdr:rowOff>476250</xdr:rowOff>
                  </to>
                </anchor>
              </controlPr>
            </control>
          </mc:Choice>
        </mc:AlternateContent>
        <mc:AlternateContent xmlns:mc="http://schemas.openxmlformats.org/markup-compatibility/2006">
          <mc:Choice Requires="x14">
            <control shapeId="22544" r:id="rId22" name="Check Box 16">
              <controlPr locked="0" defaultSize="0" autoFill="0" autoLine="0" autoPict="0" altText="This is a checkbox that can be clicked on or off. When clicked on, it would indicate that the municipality has defined level of service measurements for some service areas.">
                <anchor moveWithCells="1">
                  <from>
                    <xdr:col>7</xdr:col>
                    <xdr:colOff>19050</xdr:colOff>
                    <xdr:row>22</xdr:row>
                    <xdr:rowOff>38100</xdr:rowOff>
                  </from>
                  <to>
                    <xdr:col>7</xdr:col>
                    <xdr:colOff>257175</xdr:colOff>
                    <xdr:row>23</xdr:row>
                    <xdr:rowOff>466725</xdr:rowOff>
                  </to>
                </anchor>
              </controlPr>
            </control>
          </mc:Choice>
        </mc:AlternateContent>
        <mc:AlternateContent xmlns:mc="http://schemas.openxmlformats.org/markup-compatibility/2006">
          <mc:Choice Requires="x14">
            <control shapeId="22545" r:id="rId23" name="Check Box 17">
              <controlPr locked="0" defaultSize="0" autoFill="0" autoLine="0" autoPict="0" altText="This is a checkbox that can be clicked on or off. When clicked on, it would indicate that the municipality has captured data on current level of service performance for some service areas.">
                <anchor moveWithCells="1">
                  <from>
                    <xdr:col>7</xdr:col>
                    <xdr:colOff>28575</xdr:colOff>
                    <xdr:row>24</xdr:row>
                    <xdr:rowOff>19050</xdr:rowOff>
                  </from>
                  <to>
                    <xdr:col>7</xdr:col>
                    <xdr:colOff>257175</xdr:colOff>
                    <xdr:row>24</xdr:row>
                    <xdr:rowOff>885825</xdr:rowOff>
                  </to>
                </anchor>
              </controlPr>
            </control>
          </mc:Choice>
        </mc:AlternateContent>
        <mc:AlternateContent xmlns:mc="http://schemas.openxmlformats.org/markup-compatibility/2006">
          <mc:Choice Requires="x14">
            <control shapeId="22549" r:id="rId24" name="Check Box 21">
              <controlPr locked="0" defaultSize="0" autoFill="0" autoLine="0" autoPict="0" altText="This is a checkbox that can be clicked on or off. When clicked on, it would indicate that the municipality communicates the results from their level of service measurement program to staff and council regularly.">
                <anchor moveWithCells="1">
                  <from>
                    <xdr:col>9</xdr:col>
                    <xdr:colOff>9525</xdr:colOff>
                    <xdr:row>24</xdr:row>
                    <xdr:rowOff>19050</xdr:rowOff>
                  </from>
                  <to>
                    <xdr:col>9</xdr:col>
                    <xdr:colOff>247650</xdr:colOff>
                    <xdr:row>25</xdr:row>
                    <xdr:rowOff>990600</xdr:rowOff>
                  </to>
                </anchor>
              </controlPr>
            </control>
          </mc:Choice>
        </mc:AlternateContent>
        <mc:AlternateContent xmlns:mc="http://schemas.openxmlformats.org/markup-compatibility/2006">
          <mc:Choice Requires="x14">
            <control shapeId="22550" r:id="rId25" name="Check Box 22">
              <controlPr locked="0" defaultSize="0" autoFill="0" autoLine="0" autoPict="0" altText="This is a checkbox that can be clicked on or off. When clicked on, it would indicate that the municipality continually improves how they collect data on level of service performance.">
                <anchor moveWithCells="1">
                  <from>
                    <xdr:col>11</xdr:col>
                    <xdr:colOff>19050</xdr:colOff>
                    <xdr:row>24</xdr:row>
                    <xdr:rowOff>9525</xdr:rowOff>
                  </from>
                  <to>
                    <xdr:col>11</xdr:col>
                    <xdr:colOff>247650</xdr:colOff>
                    <xdr:row>25</xdr:row>
                    <xdr:rowOff>1000125</xdr:rowOff>
                  </to>
                </anchor>
              </controlPr>
            </control>
          </mc:Choice>
        </mc:AlternateContent>
        <mc:AlternateContent xmlns:mc="http://schemas.openxmlformats.org/markup-compatibility/2006">
          <mc:Choice Requires="x14">
            <control shapeId="22551" r:id="rId26" name="Check Box 23">
              <controlPr locked="0" defaultSize="0" autoFill="0" autoLine="0" autoPict="0" altText="This is a checkbox that can be clicked on or off. When clicked on, it would indicate that the municipality has reviewed service levels and asset performance with council.">
                <anchor moveWithCells="1">
                  <from>
                    <xdr:col>7</xdr:col>
                    <xdr:colOff>28575</xdr:colOff>
                    <xdr:row>25</xdr:row>
                    <xdr:rowOff>28575</xdr:rowOff>
                  </from>
                  <to>
                    <xdr:col>7</xdr:col>
                    <xdr:colOff>247650</xdr:colOff>
                    <xdr:row>25</xdr:row>
                    <xdr:rowOff>1000125</xdr:rowOff>
                  </to>
                </anchor>
              </controlPr>
            </control>
          </mc:Choice>
        </mc:AlternateContent>
        <mc:AlternateContent xmlns:mc="http://schemas.openxmlformats.org/markup-compatibility/2006">
          <mc:Choice Requires="x14">
            <control shapeId="22541" r:id="rId27" name="Check Box 13">
              <controlPr locked="0" defaultSize="0" autoFill="0" autoLine="0" autoPict="0" altText="This is a checkbox that can be clicked on or off. When clicked on, it would indicate that the municipality has major capital renewal and operating &amp; maintenance (O&amp;M) expenditure data for some assets.">
                <anchor moveWithCells="1">
                  <from>
                    <xdr:col>5</xdr:col>
                    <xdr:colOff>28575</xdr:colOff>
                    <xdr:row>32</xdr:row>
                    <xdr:rowOff>19050</xdr:rowOff>
                  </from>
                  <to>
                    <xdr:col>5</xdr:col>
                    <xdr:colOff>247650</xdr:colOff>
                    <xdr:row>33</xdr:row>
                    <xdr:rowOff>476250</xdr:rowOff>
                  </to>
                </anchor>
              </controlPr>
            </control>
          </mc:Choice>
        </mc:AlternateContent>
        <mc:AlternateContent xmlns:mc="http://schemas.openxmlformats.org/markup-compatibility/2006">
          <mc:Choice Requires="x14">
            <control shapeId="22542" r:id="rId28" name="Check Box 14">
              <controlPr locked="0" defaultSize="0" autoFill="0" autoLine="0" autoPict="0" altText="This is a checkbox that can be clicked on or off. When clicked on, it would indicate that the municipality has capital (new and renewal) and O&amp;M expenditure data for most assets.">
                <anchor moveWithCells="1">
                  <from>
                    <xdr:col>7</xdr:col>
                    <xdr:colOff>19050</xdr:colOff>
                    <xdr:row>32</xdr:row>
                    <xdr:rowOff>9525</xdr:rowOff>
                  </from>
                  <to>
                    <xdr:col>7</xdr:col>
                    <xdr:colOff>238125</xdr:colOff>
                    <xdr:row>32</xdr:row>
                    <xdr:rowOff>714375</xdr:rowOff>
                  </to>
                </anchor>
              </controlPr>
            </control>
          </mc:Choice>
        </mc:AlternateContent>
        <mc:AlternateContent xmlns:mc="http://schemas.openxmlformats.org/markup-compatibility/2006">
          <mc:Choice Requires="x14">
            <control shapeId="22543" r:id="rId29" name="Check Box 15">
              <controlPr locked="0" defaultSize="0" autoFill="0" autoLine="0" autoPict="0" altText="This is a checkbox that can be clicked on or off. When clicked on, it would indicate that the municipality understands the cost of sustaining current levels of service for all critical assets. ">
                <anchor moveWithCells="1">
                  <from>
                    <xdr:col>9</xdr:col>
                    <xdr:colOff>28575</xdr:colOff>
                    <xdr:row>32</xdr:row>
                    <xdr:rowOff>28575</xdr:rowOff>
                  </from>
                  <to>
                    <xdr:col>9</xdr:col>
                    <xdr:colOff>247650</xdr:colOff>
                    <xdr:row>35</xdr:row>
                    <xdr:rowOff>1028700</xdr:rowOff>
                  </to>
                </anchor>
              </controlPr>
            </control>
          </mc:Choice>
        </mc:AlternateContent>
        <mc:AlternateContent xmlns:mc="http://schemas.openxmlformats.org/markup-compatibility/2006">
          <mc:Choice Requires="x14">
            <control shapeId="22546" r:id="rId30" name="Check Box 18">
              <controlPr locked="0" defaultSize="0" autoFill="0" autoLine="0" autoPict="0" altText="This is a checkbox that can be clicked on or off. When clicked on, it would indicate that the municipality understands the trade-offs between investment and the level of service we deliver and use this to optimize our financial plans. ">
                <anchor moveWithCells="1">
                  <from>
                    <xdr:col>11</xdr:col>
                    <xdr:colOff>28575</xdr:colOff>
                    <xdr:row>32</xdr:row>
                    <xdr:rowOff>19050</xdr:rowOff>
                  </from>
                  <to>
                    <xdr:col>11</xdr:col>
                    <xdr:colOff>247650</xdr:colOff>
                    <xdr:row>35</xdr:row>
                    <xdr:rowOff>1028700</xdr:rowOff>
                  </to>
                </anchor>
              </controlPr>
            </control>
          </mc:Choice>
        </mc:AlternateContent>
        <mc:AlternateContent xmlns:mc="http://schemas.openxmlformats.org/markup-compatibility/2006">
          <mc:Choice Requires="x14">
            <control shapeId="22560" r:id="rId31" name="Check Box 32">
              <controlPr locked="0" defaultSize="0" autoFill="0" autoLine="0" autoPict="0" altText="This is a checkbox that can be clicked on or off. When clicked on, it would indicate that the municipality has a strategy to link AM and financial information. ">
                <anchor moveWithCells="1">
                  <from>
                    <xdr:col>5</xdr:col>
                    <xdr:colOff>28575</xdr:colOff>
                    <xdr:row>34</xdr:row>
                    <xdr:rowOff>19050</xdr:rowOff>
                  </from>
                  <to>
                    <xdr:col>5</xdr:col>
                    <xdr:colOff>247650</xdr:colOff>
                    <xdr:row>35</xdr:row>
                    <xdr:rowOff>1038225</xdr:rowOff>
                  </to>
                </anchor>
              </controlPr>
            </control>
          </mc:Choice>
        </mc:AlternateContent>
        <mc:AlternateContent xmlns:mc="http://schemas.openxmlformats.org/markup-compatibility/2006">
          <mc:Choice Requires="x14">
            <control shapeId="22561" r:id="rId32" name="Check Box 33">
              <controlPr locked="0" defaultSize="0" autoFill="0" autoLine="0" autoPict="0" altText="This is a checkbox that can be clicked on or off. When clicked on, it would indicate that the municipality has linked AM and financial information for all critical assets.">
                <anchor moveWithCells="1">
                  <from>
                    <xdr:col>7</xdr:col>
                    <xdr:colOff>28575</xdr:colOff>
                    <xdr:row>33</xdr:row>
                    <xdr:rowOff>47625</xdr:rowOff>
                  </from>
                  <to>
                    <xdr:col>8</xdr:col>
                    <xdr:colOff>9525</xdr:colOff>
                    <xdr:row>34</xdr:row>
                    <xdr:rowOff>342900</xdr:rowOff>
                  </to>
                </anchor>
              </controlPr>
            </control>
          </mc:Choice>
        </mc:AlternateContent>
        <mc:AlternateContent xmlns:mc="http://schemas.openxmlformats.org/markup-compatibility/2006">
          <mc:Choice Requires="x14">
            <control shapeId="22562" r:id="rId33" name="Check Box 34">
              <controlPr locked="0" defaultSize="0" autoFill="0" autoLine="0" autoPict="0" altText="This is a checkbox that can be clicked on or off. When clicked on, it would indicate that the municipality can demonstrate the gaps between forecasted infrastructure needs and current spending levels. ">
                <anchor moveWithCells="1">
                  <from>
                    <xdr:col>7</xdr:col>
                    <xdr:colOff>28575</xdr:colOff>
                    <xdr:row>35</xdr:row>
                    <xdr:rowOff>47625</xdr:rowOff>
                  </from>
                  <to>
                    <xdr:col>7</xdr:col>
                    <xdr:colOff>238125</xdr:colOff>
                    <xdr:row>35</xdr:row>
                    <xdr:rowOff>1038225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400-000003000000}">
          <x14:formula1>
            <xm:f>SourceControl!$B$10:$B$17</xm:f>
          </x14:formula1>
          <xm:sqref>T23 T33 T13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A4A2D"/>
  </sheetPr>
  <dimension ref="A1:V60"/>
  <sheetViews>
    <sheetView topLeftCell="A30" zoomScaleNormal="100" workbookViewId="0">
      <selection activeCell="C34" sqref="C34:C35"/>
    </sheetView>
  </sheetViews>
  <sheetFormatPr defaultColWidth="0" defaultRowHeight="15" zeroHeight="1" x14ac:dyDescent="0.2"/>
  <cols>
    <col min="1" max="1" width="4.109375" style="2" customWidth="1"/>
    <col min="2" max="2" width="12.44140625" style="2" customWidth="1"/>
    <col min="3" max="3" width="3.21875" style="2" customWidth="1"/>
    <col min="4" max="4" width="4.21875" style="2" customWidth="1"/>
    <col min="5" max="5" width="8.5546875" style="2" customWidth="1"/>
    <col min="6" max="6" width="3.21875" style="2" customWidth="1"/>
    <col min="7" max="7" width="11.21875" style="2" customWidth="1"/>
    <col min="8" max="8" width="3.21875" style="2" customWidth="1"/>
    <col min="9" max="9" width="11.33203125" style="2" customWidth="1"/>
    <col min="10" max="10" width="3.21875" style="2" customWidth="1"/>
    <col min="11" max="11" width="11.33203125" style="2" customWidth="1"/>
    <col min="12" max="12" width="3.21875" style="2" customWidth="1"/>
    <col min="13" max="13" width="11.33203125" style="2" customWidth="1"/>
    <col min="14" max="14" width="1.44140625" style="2" customWidth="1"/>
    <col min="15" max="15" width="1.5546875" style="2" customWidth="1"/>
    <col min="16" max="16" width="1.44140625" style="2" customWidth="1"/>
    <col min="17" max="17" width="8.88671875" style="2" customWidth="1"/>
    <col min="18" max="18" width="1.44140625" style="2" customWidth="1"/>
    <col min="19" max="19" width="15.77734375" style="2" customWidth="1"/>
    <col min="20" max="20" width="9" style="2" customWidth="1"/>
    <col min="21" max="21" width="4.109375" style="2" customWidth="1"/>
    <col min="22" max="22" width="0" style="2" hidden="1" customWidth="1"/>
    <col min="23" max="16384" width="8.88671875" style="2" hidden="1"/>
  </cols>
  <sheetData>
    <row r="1" spans="2:20" x14ac:dyDescent="0.2"/>
    <row r="2" spans="2:20" ht="21" thickBot="1" x14ac:dyDescent="0.35">
      <c r="B2" s="210" t="str">
        <f>Intro!B2</f>
        <v>Asset Management Readiness Scale 
Assessment Tool</v>
      </c>
      <c r="C2" s="210"/>
      <c r="D2" s="210"/>
      <c r="E2" s="210"/>
      <c r="F2" s="210"/>
      <c r="G2" s="210"/>
      <c r="H2" s="210"/>
      <c r="I2" s="210"/>
      <c r="J2" s="210"/>
      <c r="K2" s="210"/>
      <c r="L2" s="210"/>
      <c r="M2" s="210"/>
    </row>
    <row r="3" spans="2:20" ht="21.75" thickTop="1" thickBot="1" x14ac:dyDescent="0.35">
      <c r="B3" s="211" t="s">
        <v>303</v>
      </c>
      <c r="C3" s="211"/>
      <c r="D3" s="211"/>
      <c r="E3" s="211"/>
      <c r="F3" s="211"/>
      <c r="G3" s="211"/>
      <c r="H3" s="211"/>
      <c r="I3" s="211"/>
      <c r="J3" s="211"/>
      <c r="K3" s="211"/>
      <c r="L3" s="211"/>
      <c r="M3" s="211"/>
    </row>
    <row r="4" spans="2:20" ht="15.75" thickTop="1" x14ac:dyDescent="0.2"/>
    <row r="5" spans="2:20" ht="33.75" customHeight="1" x14ac:dyDescent="0.2">
      <c r="B5" s="251" t="s">
        <v>288</v>
      </c>
      <c r="C5" s="251"/>
      <c r="D5" s="251"/>
      <c r="E5" s="251"/>
      <c r="F5" s="251"/>
      <c r="G5" s="251"/>
      <c r="H5" s="251"/>
      <c r="I5" s="251"/>
      <c r="J5" s="251"/>
      <c r="K5" s="251"/>
      <c r="L5" s="251"/>
      <c r="M5" s="251"/>
      <c r="N5" s="251"/>
      <c r="O5" s="251"/>
      <c r="P5" s="251"/>
      <c r="Q5" s="251"/>
      <c r="R5" s="251"/>
      <c r="S5" s="251"/>
      <c r="T5" s="251"/>
    </row>
    <row r="6" spans="2:20" x14ac:dyDescent="0.2"/>
    <row r="7" spans="2:20" ht="15.75" x14ac:dyDescent="0.25">
      <c r="B7" s="46" t="s">
        <v>80</v>
      </c>
    </row>
    <row r="8" spans="2:20" ht="15.75" x14ac:dyDescent="0.25">
      <c r="B8" s="46"/>
    </row>
    <row r="9" spans="2:20" ht="15.75" x14ac:dyDescent="0.25">
      <c r="B9" s="271" t="s">
        <v>22</v>
      </c>
      <c r="C9" s="271"/>
      <c r="D9" s="271"/>
      <c r="E9" s="271"/>
      <c r="F9" s="271"/>
      <c r="G9" s="271"/>
      <c r="H9" s="271"/>
      <c r="I9" s="271"/>
      <c r="J9" s="271"/>
      <c r="K9" s="271"/>
      <c r="L9" s="271"/>
      <c r="M9" s="271"/>
      <c r="Q9" s="271" t="s">
        <v>308</v>
      </c>
      <c r="R9" s="271"/>
      <c r="S9" s="271"/>
      <c r="T9" s="271"/>
    </row>
    <row r="10" spans="2:20" ht="6.75" customHeight="1" thickBot="1" x14ac:dyDescent="0.25">
      <c r="B10" s="6"/>
    </row>
    <row r="11" spans="2:20" ht="20.25" customHeight="1" thickBot="1" x14ac:dyDescent="0.25">
      <c r="B11" s="15"/>
      <c r="C11" s="235" t="s">
        <v>0</v>
      </c>
      <c r="D11" s="236"/>
      <c r="E11" s="236"/>
      <c r="F11" s="236"/>
      <c r="G11" s="236"/>
      <c r="H11" s="236"/>
      <c r="I11" s="236"/>
      <c r="J11" s="236"/>
      <c r="K11" s="236"/>
      <c r="L11" s="236"/>
      <c r="M11" s="237"/>
      <c r="O11" s="183"/>
      <c r="Q11" s="192" t="s">
        <v>23</v>
      </c>
      <c r="R11" s="83"/>
      <c r="S11" s="104"/>
      <c r="T11" s="105"/>
    </row>
    <row r="12" spans="2:20" ht="15.75" customHeight="1" thickBot="1" x14ac:dyDescent="0.25">
      <c r="B12" s="28" t="s">
        <v>1</v>
      </c>
      <c r="C12" s="29"/>
      <c r="D12" s="208" t="s">
        <v>2</v>
      </c>
      <c r="E12" s="208"/>
      <c r="F12" s="29"/>
      <c r="G12" s="29" t="s">
        <v>3</v>
      </c>
      <c r="H12" s="29"/>
      <c r="I12" s="29" t="s">
        <v>4</v>
      </c>
      <c r="J12" s="29"/>
      <c r="K12" s="29" t="s">
        <v>5</v>
      </c>
      <c r="L12" s="29"/>
      <c r="M12" s="30" t="s">
        <v>6</v>
      </c>
      <c r="O12" s="184"/>
      <c r="Q12" s="193" t="s">
        <v>79</v>
      </c>
      <c r="R12" s="83"/>
      <c r="S12" s="102"/>
      <c r="T12" s="103" t="s">
        <v>152</v>
      </c>
    </row>
    <row r="13" spans="2:20" ht="60" customHeight="1" thickBot="1" x14ac:dyDescent="0.25">
      <c r="B13" s="320" t="s">
        <v>174</v>
      </c>
      <c r="C13" s="284" t="b">
        <v>0</v>
      </c>
      <c r="D13" s="285" t="s">
        <v>175</v>
      </c>
      <c r="E13" s="285"/>
      <c r="F13" s="284" t="b">
        <v>0</v>
      </c>
      <c r="G13" s="285" t="s">
        <v>279</v>
      </c>
      <c r="H13" s="284" t="b">
        <v>0</v>
      </c>
      <c r="I13" s="285" t="s">
        <v>176</v>
      </c>
      <c r="J13" s="284" t="b">
        <v>0</v>
      </c>
      <c r="K13" s="285" t="s">
        <v>177</v>
      </c>
      <c r="L13" s="284" t="b">
        <v>0</v>
      </c>
      <c r="M13" s="285" t="s">
        <v>178</v>
      </c>
      <c r="O13" s="184"/>
      <c r="Q13" s="191" t="str">
        <f>IF(R42=0,"Pre-level 1",R42)</f>
        <v>Pre-level 1</v>
      </c>
      <c r="R13" s="84">
        <v>1</v>
      </c>
      <c r="S13" s="132" t="s">
        <v>214</v>
      </c>
      <c r="T13" s="149"/>
    </row>
    <row r="14" spans="2:20" ht="41.1" customHeight="1" thickBot="1" x14ac:dyDescent="0.25">
      <c r="B14" s="320"/>
      <c r="C14" s="284"/>
      <c r="D14" s="285"/>
      <c r="E14" s="285"/>
      <c r="F14" s="284"/>
      <c r="G14" s="285"/>
      <c r="H14" s="284"/>
      <c r="I14" s="285"/>
      <c r="J14" s="284"/>
      <c r="K14" s="285"/>
      <c r="L14" s="284"/>
      <c r="M14" s="285"/>
      <c r="O14" s="184"/>
      <c r="Q14" s="265" t="s">
        <v>215</v>
      </c>
      <c r="R14" s="266"/>
      <c r="S14" s="266"/>
      <c r="T14" s="267"/>
    </row>
    <row r="15" spans="2:20" ht="72" customHeight="1" thickBot="1" x14ac:dyDescent="0.25">
      <c r="B15" s="320"/>
      <c r="C15" s="284"/>
      <c r="D15" s="285"/>
      <c r="E15" s="285"/>
      <c r="F15" s="284" t="b">
        <v>0</v>
      </c>
      <c r="G15" s="285" t="s">
        <v>45</v>
      </c>
      <c r="H15" s="284" t="b">
        <v>0</v>
      </c>
      <c r="I15" s="285" t="s">
        <v>46</v>
      </c>
      <c r="J15" s="284" t="b">
        <v>0</v>
      </c>
      <c r="K15" s="285" t="s">
        <v>47</v>
      </c>
      <c r="L15" s="284" t="b">
        <v>0</v>
      </c>
      <c r="M15" s="285" t="s">
        <v>48</v>
      </c>
      <c r="O15" s="184"/>
      <c r="Q15" s="298"/>
      <c r="R15" s="299"/>
      <c r="S15" s="299"/>
      <c r="T15" s="300"/>
    </row>
    <row r="16" spans="2:20" ht="15.75" thickBot="1" x14ac:dyDescent="0.25">
      <c r="B16" s="320"/>
      <c r="C16" s="284"/>
      <c r="D16" s="285"/>
      <c r="E16" s="285"/>
      <c r="F16" s="284"/>
      <c r="G16" s="285"/>
      <c r="H16" s="284"/>
      <c r="I16" s="285"/>
      <c r="J16" s="284"/>
      <c r="K16" s="285"/>
      <c r="L16" s="284"/>
      <c r="M16" s="285"/>
      <c r="O16" s="184"/>
      <c r="Q16" s="309"/>
      <c r="R16" s="310"/>
      <c r="S16" s="310"/>
      <c r="T16" s="311"/>
    </row>
    <row r="17" spans="2:20" ht="80.099999999999994" customHeight="1" thickBot="1" x14ac:dyDescent="0.25">
      <c r="B17" s="125" t="s">
        <v>216</v>
      </c>
      <c r="C17" s="286"/>
      <c r="D17" s="286"/>
      <c r="E17" s="286"/>
      <c r="F17" s="286"/>
      <c r="G17" s="286"/>
      <c r="H17" s="286"/>
      <c r="I17" s="286"/>
      <c r="J17" s="286"/>
      <c r="K17" s="286"/>
      <c r="L17" s="286"/>
      <c r="M17" s="286"/>
      <c r="O17" s="185"/>
      <c r="Q17" s="312"/>
      <c r="R17" s="313"/>
      <c r="S17" s="313"/>
      <c r="T17" s="314"/>
    </row>
    <row r="18" spans="2:20" x14ac:dyDescent="0.2">
      <c r="C18" s="148" t="str">
        <f>IF(ISNUMBER(Q13),IF(Q13&gt;0,IF(C17="","Please add notes above that describe how you have acheived your current level",""),""),"")</f>
        <v/>
      </c>
      <c r="Q18" s="6" t="str">
        <f>IF(ISNUMBER(T13),IF(T13&gt;R42,IF(ISBLANK(Q15),"Please add notes describing the change",""),""),"")</f>
        <v/>
      </c>
    </row>
    <row r="19" spans="2:20" s="66" customFormat="1" ht="16.5" x14ac:dyDescent="0.25">
      <c r="B19" s="215" t="s">
        <v>22</v>
      </c>
      <c r="C19" s="215"/>
      <c r="D19" s="215"/>
      <c r="E19" s="215"/>
      <c r="F19" s="215"/>
      <c r="G19" s="215"/>
      <c r="H19" s="215"/>
      <c r="I19" s="215"/>
      <c r="J19" s="215"/>
      <c r="K19" s="215"/>
      <c r="L19" s="215"/>
      <c r="M19" s="215"/>
      <c r="Q19" s="216" t="s">
        <v>308</v>
      </c>
      <c r="R19" s="216"/>
      <c r="S19" s="216"/>
      <c r="T19" s="216"/>
    </row>
    <row r="20" spans="2:20" ht="6.75" customHeight="1" thickBot="1" x14ac:dyDescent="0.25"/>
    <row r="21" spans="2:20" ht="20.25" customHeight="1" thickBot="1" x14ac:dyDescent="0.25">
      <c r="B21" s="8"/>
      <c r="C21" s="238" t="s">
        <v>0</v>
      </c>
      <c r="D21" s="239"/>
      <c r="E21" s="239"/>
      <c r="F21" s="239"/>
      <c r="G21" s="239"/>
      <c r="H21" s="239"/>
      <c r="I21" s="239"/>
      <c r="J21" s="239"/>
      <c r="K21" s="239"/>
      <c r="L21" s="239"/>
      <c r="M21" s="240"/>
      <c r="O21" s="183"/>
      <c r="Q21" s="192" t="s">
        <v>23</v>
      </c>
      <c r="R21" s="83"/>
      <c r="S21" s="104"/>
      <c r="T21" s="105"/>
    </row>
    <row r="22" spans="2:20" ht="15.75" customHeight="1" thickBot="1" x14ac:dyDescent="0.25">
      <c r="B22" s="31" t="s">
        <v>1</v>
      </c>
      <c r="C22" s="32"/>
      <c r="D22" s="209" t="s">
        <v>2</v>
      </c>
      <c r="E22" s="209"/>
      <c r="F22" s="32"/>
      <c r="G22" s="32" t="s">
        <v>3</v>
      </c>
      <c r="H22" s="32"/>
      <c r="I22" s="32" t="s">
        <v>4</v>
      </c>
      <c r="J22" s="32"/>
      <c r="K22" s="32" t="s">
        <v>5</v>
      </c>
      <c r="L22" s="32"/>
      <c r="M22" s="33" t="s">
        <v>6</v>
      </c>
      <c r="O22" s="184"/>
      <c r="Q22" s="193" t="s">
        <v>79</v>
      </c>
      <c r="R22" s="83"/>
      <c r="S22" s="102"/>
      <c r="T22" s="103" t="s">
        <v>152</v>
      </c>
    </row>
    <row r="23" spans="2:20" ht="60" customHeight="1" thickBot="1" x14ac:dyDescent="0.25">
      <c r="B23" s="333" t="s">
        <v>43</v>
      </c>
      <c r="C23" s="284" t="b">
        <v>0</v>
      </c>
      <c r="D23" s="285" t="s">
        <v>180</v>
      </c>
      <c r="E23" s="285"/>
      <c r="F23" s="284" t="b">
        <v>0</v>
      </c>
      <c r="G23" s="285" t="s">
        <v>140</v>
      </c>
      <c r="H23" s="284" t="b">
        <v>0</v>
      </c>
      <c r="I23" s="285" t="s">
        <v>141</v>
      </c>
      <c r="J23" s="284" t="b">
        <v>0</v>
      </c>
      <c r="K23" s="285" t="s">
        <v>142</v>
      </c>
      <c r="L23" s="284" t="b">
        <v>0</v>
      </c>
      <c r="M23" s="285" t="s">
        <v>143</v>
      </c>
      <c r="O23" s="184"/>
      <c r="Q23" s="191" t="str">
        <f>IF(R43=0,"Pre-level 1",R43)</f>
        <v>Pre-level 1</v>
      </c>
      <c r="R23" s="84">
        <v>1</v>
      </c>
      <c r="S23" s="132" t="s">
        <v>214</v>
      </c>
      <c r="T23" s="149"/>
    </row>
    <row r="24" spans="2:20" ht="41.1" customHeight="1" thickBot="1" x14ac:dyDescent="0.25">
      <c r="B24" s="334"/>
      <c r="C24" s="284"/>
      <c r="D24" s="285"/>
      <c r="E24" s="285"/>
      <c r="F24" s="284"/>
      <c r="G24" s="285"/>
      <c r="H24" s="284"/>
      <c r="I24" s="285"/>
      <c r="J24" s="284"/>
      <c r="K24" s="285"/>
      <c r="L24" s="284"/>
      <c r="M24" s="285"/>
      <c r="O24" s="184"/>
      <c r="Q24" s="265" t="s">
        <v>215</v>
      </c>
      <c r="R24" s="266"/>
      <c r="S24" s="266"/>
      <c r="T24" s="267"/>
    </row>
    <row r="25" spans="2:20" ht="82.5" customHeight="1" thickBot="1" x14ac:dyDescent="0.25">
      <c r="B25" s="334"/>
      <c r="C25" s="284"/>
      <c r="D25" s="285"/>
      <c r="E25" s="285"/>
      <c r="F25" s="284"/>
      <c r="G25" s="285"/>
      <c r="H25" s="80" t="b">
        <v>0</v>
      </c>
      <c r="I25" s="74" t="s">
        <v>144</v>
      </c>
      <c r="J25" s="80" t="b">
        <v>0</v>
      </c>
      <c r="K25" s="74" t="s">
        <v>145</v>
      </c>
      <c r="L25" s="80" t="b">
        <v>0</v>
      </c>
      <c r="M25" s="74" t="s">
        <v>146</v>
      </c>
      <c r="O25" s="184"/>
      <c r="Q25" s="321"/>
      <c r="R25" s="322"/>
      <c r="S25" s="322"/>
      <c r="T25" s="323"/>
    </row>
    <row r="26" spans="2:20" ht="108" customHeight="1" thickBot="1" x14ac:dyDescent="0.25">
      <c r="B26" s="334"/>
      <c r="C26" s="284" t="b">
        <v>0</v>
      </c>
      <c r="D26" s="285" t="s">
        <v>181</v>
      </c>
      <c r="E26" s="285"/>
      <c r="F26" s="284"/>
      <c r="G26" s="285"/>
      <c r="H26" s="284" t="b">
        <v>0</v>
      </c>
      <c r="I26" s="285" t="s">
        <v>147</v>
      </c>
      <c r="J26" s="80" t="b">
        <v>0</v>
      </c>
      <c r="K26" s="74" t="s">
        <v>148</v>
      </c>
      <c r="L26" s="284" t="b">
        <v>0</v>
      </c>
      <c r="M26" s="285" t="s">
        <v>182</v>
      </c>
      <c r="O26" s="184"/>
      <c r="Q26" s="324"/>
      <c r="R26" s="325"/>
      <c r="S26" s="325"/>
      <c r="T26" s="326"/>
    </row>
    <row r="27" spans="2:20" ht="45.75" thickBot="1" x14ac:dyDescent="0.25">
      <c r="B27" s="335"/>
      <c r="C27" s="284"/>
      <c r="D27" s="285"/>
      <c r="E27" s="285"/>
      <c r="F27" s="284"/>
      <c r="G27" s="285"/>
      <c r="H27" s="284"/>
      <c r="I27" s="285"/>
      <c r="J27" s="80" t="b">
        <v>0</v>
      </c>
      <c r="K27" s="74" t="s">
        <v>149</v>
      </c>
      <c r="L27" s="284"/>
      <c r="M27" s="285"/>
      <c r="O27" s="184"/>
      <c r="Q27" s="324"/>
      <c r="R27" s="325"/>
      <c r="S27" s="325"/>
      <c r="T27" s="326"/>
    </row>
    <row r="28" spans="2:20" ht="80.099999999999994" customHeight="1" thickBot="1" x14ac:dyDescent="0.25">
      <c r="B28" s="125" t="s">
        <v>216</v>
      </c>
      <c r="C28" s="286"/>
      <c r="D28" s="286"/>
      <c r="E28" s="286"/>
      <c r="F28" s="286"/>
      <c r="G28" s="286"/>
      <c r="H28" s="286"/>
      <c r="I28" s="286"/>
      <c r="J28" s="286"/>
      <c r="K28" s="286"/>
      <c r="L28" s="286"/>
      <c r="M28" s="286"/>
      <c r="O28" s="186"/>
      <c r="Q28" s="327"/>
      <c r="R28" s="328"/>
      <c r="S28" s="328"/>
      <c r="T28" s="329"/>
    </row>
    <row r="29" spans="2:20" x14ac:dyDescent="0.2">
      <c r="C29" s="148" t="str">
        <f>IF(ISNUMBER(Q23),IF(Q23&gt;0,IF(C28="","Please add notes above that describe how you have acheived your current level",""),""),"")</f>
        <v/>
      </c>
      <c r="Q29" s="6" t="str">
        <f>IF(ISNUMBER(T23),IF(T23&gt;R43,IF(ISBLANK(Q25),"Please add notes describing the change",""),""),"")</f>
        <v/>
      </c>
    </row>
    <row r="30" spans="2:20" s="66" customFormat="1" ht="16.5" x14ac:dyDescent="0.25">
      <c r="B30" s="215" t="s">
        <v>22</v>
      </c>
      <c r="C30" s="215"/>
      <c r="D30" s="215"/>
      <c r="E30" s="215"/>
      <c r="F30" s="215"/>
      <c r="G30" s="215"/>
      <c r="H30" s="215"/>
      <c r="I30" s="215"/>
      <c r="J30" s="215"/>
      <c r="K30" s="215"/>
      <c r="L30" s="215"/>
      <c r="M30" s="215"/>
      <c r="Q30" s="216" t="s">
        <v>308</v>
      </c>
      <c r="R30" s="216"/>
      <c r="S30" s="216"/>
      <c r="T30" s="216"/>
    </row>
    <row r="31" spans="2:20" ht="6.75" customHeight="1" thickBot="1" x14ac:dyDescent="0.25"/>
    <row r="32" spans="2:20" ht="20.25" customHeight="1" thickBot="1" x14ac:dyDescent="0.25">
      <c r="B32" s="8"/>
      <c r="C32" s="238" t="s">
        <v>0</v>
      </c>
      <c r="D32" s="239"/>
      <c r="E32" s="239"/>
      <c r="F32" s="239"/>
      <c r="G32" s="239"/>
      <c r="H32" s="239"/>
      <c r="I32" s="239"/>
      <c r="J32" s="239"/>
      <c r="K32" s="239"/>
      <c r="L32" s="239"/>
      <c r="M32" s="240"/>
      <c r="O32" s="183"/>
      <c r="Q32" s="192" t="s">
        <v>23</v>
      </c>
      <c r="R32" s="83"/>
      <c r="S32" s="104"/>
      <c r="T32" s="105"/>
    </row>
    <row r="33" spans="2:20" ht="15.75" customHeight="1" thickBot="1" x14ac:dyDescent="0.25">
      <c r="B33" s="31" t="s">
        <v>1</v>
      </c>
      <c r="C33" s="32"/>
      <c r="D33" s="209" t="s">
        <v>2</v>
      </c>
      <c r="E33" s="209"/>
      <c r="F33" s="32"/>
      <c r="G33" s="32" t="s">
        <v>3</v>
      </c>
      <c r="H33" s="32"/>
      <c r="I33" s="32" t="s">
        <v>4</v>
      </c>
      <c r="J33" s="32"/>
      <c r="K33" s="32" t="s">
        <v>5</v>
      </c>
      <c r="L33" s="32"/>
      <c r="M33" s="33" t="s">
        <v>6</v>
      </c>
      <c r="O33" s="184"/>
      <c r="Q33" s="193" t="s">
        <v>79</v>
      </c>
      <c r="R33" s="83"/>
      <c r="S33" s="102"/>
      <c r="T33" s="103" t="s">
        <v>152</v>
      </c>
    </row>
    <row r="34" spans="2:20" ht="61.5" customHeight="1" thickBot="1" x14ac:dyDescent="0.25">
      <c r="B34" s="320" t="s">
        <v>44</v>
      </c>
      <c r="C34" s="284"/>
      <c r="D34" s="285" t="s">
        <v>49</v>
      </c>
      <c r="E34" s="285"/>
      <c r="F34" s="284" t="b">
        <v>0</v>
      </c>
      <c r="G34" s="285" t="s">
        <v>50</v>
      </c>
      <c r="H34" s="284" t="b">
        <v>0</v>
      </c>
      <c r="I34" s="285" t="s">
        <v>51</v>
      </c>
      <c r="J34" s="284" t="b">
        <v>0</v>
      </c>
      <c r="K34" s="285" t="s">
        <v>186</v>
      </c>
      <c r="L34" s="284" t="b">
        <v>0</v>
      </c>
      <c r="M34" s="285" t="s">
        <v>52</v>
      </c>
      <c r="O34" s="184"/>
      <c r="Q34" s="191" t="str">
        <f>IF(R44=0,"Pre-level 1",R44)</f>
        <v>Pre-level 1</v>
      </c>
      <c r="R34" s="84">
        <v>1</v>
      </c>
      <c r="S34" s="132" t="s">
        <v>214</v>
      </c>
      <c r="T34" s="149"/>
    </row>
    <row r="35" spans="2:20" ht="41.1" customHeight="1" thickBot="1" x14ac:dyDescent="0.25">
      <c r="B35" s="320"/>
      <c r="C35" s="284"/>
      <c r="D35" s="285"/>
      <c r="E35" s="285"/>
      <c r="F35" s="284"/>
      <c r="G35" s="285"/>
      <c r="H35" s="284"/>
      <c r="I35" s="285"/>
      <c r="J35" s="284"/>
      <c r="K35" s="285"/>
      <c r="L35" s="284"/>
      <c r="M35" s="285"/>
      <c r="O35" s="184"/>
      <c r="Q35" s="265" t="s">
        <v>215</v>
      </c>
      <c r="R35" s="266"/>
      <c r="S35" s="266"/>
      <c r="T35" s="267"/>
    </row>
    <row r="36" spans="2:20" ht="39.4" customHeight="1" thickBot="1" x14ac:dyDescent="0.25">
      <c r="B36" s="320"/>
      <c r="C36" s="284" t="b">
        <v>0</v>
      </c>
      <c r="D36" s="285" t="s">
        <v>280</v>
      </c>
      <c r="E36" s="285"/>
      <c r="F36" s="284" t="b">
        <v>1</v>
      </c>
      <c r="G36" s="285"/>
      <c r="H36" s="284" t="b">
        <v>0</v>
      </c>
      <c r="I36" s="285" t="s">
        <v>183</v>
      </c>
      <c r="J36" s="79" t="b">
        <v>0</v>
      </c>
      <c r="K36" s="120" t="s">
        <v>184</v>
      </c>
      <c r="L36" s="284" t="b">
        <v>0</v>
      </c>
      <c r="M36" s="285" t="s">
        <v>53</v>
      </c>
      <c r="O36" s="184"/>
      <c r="Q36" s="330"/>
      <c r="R36" s="331"/>
      <c r="S36" s="331"/>
      <c r="T36" s="332"/>
    </row>
    <row r="37" spans="2:20" ht="105.75" customHeight="1" thickBot="1" x14ac:dyDescent="0.25">
      <c r="B37" s="320"/>
      <c r="C37" s="284"/>
      <c r="D37" s="285"/>
      <c r="E37" s="285"/>
      <c r="F37" s="284"/>
      <c r="G37" s="285"/>
      <c r="H37" s="284"/>
      <c r="I37" s="285"/>
      <c r="J37" s="79" t="b">
        <v>0</v>
      </c>
      <c r="K37" s="87" t="s">
        <v>185</v>
      </c>
      <c r="L37" s="284"/>
      <c r="M37" s="285"/>
      <c r="O37" s="184"/>
      <c r="Q37" s="324"/>
      <c r="R37" s="325"/>
      <c r="S37" s="325"/>
      <c r="T37" s="326"/>
    </row>
    <row r="38" spans="2:20" ht="80.099999999999994" customHeight="1" thickBot="1" x14ac:dyDescent="0.25">
      <c r="B38" s="125" t="s">
        <v>216</v>
      </c>
      <c r="C38" s="286"/>
      <c r="D38" s="286"/>
      <c r="E38" s="286"/>
      <c r="F38" s="286"/>
      <c r="G38" s="286"/>
      <c r="H38" s="286"/>
      <c r="I38" s="286"/>
      <c r="J38" s="286"/>
      <c r="K38" s="286"/>
      <c r="L38" s="286"/>
      <c r="M38" s="286"/>
      <c r="O38" s="186"/>
      <c r="Q38" s="327"/>
      <c r="R38" s="328"/>
      <c r="S38" s="328"/>
      <c r="T38" s="329"/>
    </row>
    <row r="39" spans="2:20" ht="15.75" customHeight="1" thickBot="1" x14ac:dyDescent="0.25">
      <c r="B39" s="257" t="s">
        <v>179</v>
      </c>
      <c r="C39" s="258"/>
      <c r="D39" s="258"/>
      <c r="E39" s="258"/>
      <c r="F39" s="258"/>
      <c r="G39" s="258"/>
      <c r="H39" s="258"/>
      <c r="I39" s="258"/>
      <c r="J39" s="258"/>
      <c r="K39" s="258"/>
      <c r="L39" s="260"/>
      <c r="M39" s="261"/>
      <c r="N39" s="259"/>
      <c r="O39" s="259"/>
      <c r="P39" s="259"/>
      <c r="Q39" s="259"/>
      <c r="R39" s="259"/>
      <c r="S39" s="259"/>
      <c r="T39" s="259"/>
    </row>
    <row r="40" spans="2:20" ht="15.75" thickBot="1" x14ac:dyDescent="0.25">
      <c r="B40" s="7"/>
      <c r="C40" s="148" t="str">
        <f>IF(ISNUMBER(Q34),IF(Q34&gt;0,IF(C38="","Please add notes above that describe how you have acheived your current level",""),""),"")</f>
        <v/>
      </c>
      <c r="Q40" s="6" t="str">
        <f>IF(ISNUMBER(T34),IF(T34&gt;R44,IF(ISBLANK(Q36),"Please add notes describing the change",""),""),"")</f>
        <v/>
      </c>
    </row>
    <row r="41" spans="2:20" s="11" customFormat="1" ht="15.75" hidden="1" customHeight="1" x14ac:dyDescent="0.2">
      <c r="B41" s="9" t="s">
        <v>29</v>
      </c>
      <c r="C41" s="244" t="s">
        <v>2</v>
      </c>
      <c r="D41" s="244"/>
      <c r="E41" s="245"/>
      <c r="F41" s="246" t="s">
        <v>3</v>
      </c>
      <c r="G41" s="245"/>
      <c r="H41" s="246" t="s">
        <v>4</v>
      </c>
      <c r="I41" s="245"/>
      <c r="J41" s="246" t="s">
        <v>5</v>
      </c>
      <c r="K41" s="245"/>
      <c r="L41" s="246" t="s">
        <v>6</v>
      </c>
      <c r="M41" s="245"/>
      <c r="N41" s="10"/>
      <c r="O41" s="10"/>
      <c r="P41" s="10"/>
      <c r="Q41" s="157" t="s">
        <v>23</v>
      </c>
      <c r="R41" s="157"/>
      <c r="S41" s="157" t="s">
        <v>152</v>
      </c>
      <c r="T41" s="137" t="s">
        <v>296</v>
      </c>
    </row>
    <row r="42" spans="2:20" s="11" customFormat="1" hidden="1" x14ac:dyDescent="0.2">
      <c r="B42" s="9" t="s">
        <v>24</v>
      </c>
      <c r="C42" s="171" t="str">
        <f>IF(AND(C13=TRUE),TRUE,"")</f>
        <v/>
      </c>
      <c r="D42" s="171"/>
      <c r="E42" s="171"/>
      <c r="F42" s="171" t="str">
        <f>IF(AND(C42=TRUE,F13=TRUE,F15=TRUE),TRUE,"")</f>
        <v/>
      </c>
      <c r="G42" s="171"/>
      <c r="H42" s="171" t="str">
        <f>IF(AND(F42=TRUE,H13=TRUE,H15=TRUE),TRUE,"")</f>
        <v/>
      </c>
      <c r="I42" s="171"/>
      <c r="J42" s="171" t="str">
        <f>IF(AND(H42=TRUE,J13=TRUE,J15=TRUE),TRUE,"")</f>
        <v/>
      </c>
      <c r="K42" s="171"/>
      <c r="L42" s="171" t="str">
        <f>IF(AND(J42=TRUE,L13=TRUE,L15=TRUE),TRUE,"")</f>
        <v/>
      </c>
      <c r="M42" s="171"/>
      <c r="N42" s="10"/>
      <c r="O42" s="10"/>
      <c r="P42" s="12"/>
      <c r="Q42" s="158"/>
      <c r="R42" s="160">
        <f>COUNTIF(C42:N42,TRUE)</f>
        <v>0</v>
      </c>
      <c r="S42" s="158">
        <f>IF(T13="No anticipated change","X",IF(T13="Pre-level 1",0,T13))</f>
        <v>0</v>
      </c>
      <c r="T42" s="153">
        <f>IF(S42="X",R42,S42)</f>
        <v>0</v>
      </c>
    </row>
    <row r="43" spans="2:20" s="11" customFormat="1" hidden="1" x14ac:dyDescent="0.2">
      <c r="B43" s="9" t="s">
        <v>25</v>
      </c>
      <c r="C43" s="171" t="str">
        <f>IF(AND(C23=TRUE,C26=TRUE),TRUE,"")</f>
        <v/>
      </c>
      <c r="D43" s="171"/>
      <c r="E43" s="171"/>
      <c r="F43" s="171" t="str">
        <f>IF(AND(C43=TRUE,F23=TRUE),TRUE,"")</f>
        <v/>
      </c>
      <c r="G43" s="171"/>
      <c r="H43" s="171" t="str">
        <f>IF(AND(F43=TRUE,H23=TRUE,H25=TRUE,H26=TRUE),TRUE,"")</f>
        <v/>
      </c>
      <c r="I43" s="171"/>
      <c r="J43" s="171" t="str">
        <f>IF(AND(H43=TRUE,J23=TRUE,J25=TRUE,J26=TRUE,J27=TRUE),TRUE,"")</f>
        <v/>
      </c>
      <c r="K43" s="171"/>
      <c r="L43" s="171" t="str">
        <f>IF(AND(J43=TRUE,L23=TRUE,L25=TRUE,L26=TRUE),TRUE,"")</f>
        <v/>
      </c>
      <c r="M43" s="171"/>
      <c r="N43" s="10"/>
      <c r="O43" s="10"/>
      <c r="P43" s="10"/>
      <c r="Q43" s="158"/>
      <c r="R43" s="160">
        <f>COUNTIF(C43:N43,TRUE)</f>
        <v>0</v>
      </c>
      <c r="S43" s="158">
        <f>IF(T23="No anticipated change","X",IF(T23="Pre-level 1",0,T23))</f>
        <v>0</v>
      </c>
      <c r="T43" s="153">
        <f>IF(S43="X",R43,S43)</f>
        <v>0</v>
      </c>
    </row>
    <row r="44" spans="2:20" s="11" customFormat="1" ht="15.75" hidden="1" thickBot="1" x14ac:dyDescent="0.25">
      <c r="B44" s="9" t="s">
        <v>26</v>
      </c>
      <c r="C44" s="171" t="str">
        <f>IF(AND(C34=TRUE,C36=TRUE),TRUE,"")</f>
        <v/>
      </c>
      <c r="D44" s="171"/>
      <c r="E44" s="171"/>
      <c r="F44" s="171" t="str">
        <f>IF(AND(C44=TRUE,F34=TRUE),TRUE,"")</f>
        <v/>
      </c>
      <c r="G44" s="171"/>
      <c r="H44" s="172" t="str">
        <f>IF(AND(F44=TRUE,H34=TRUE,H36=TRUE),TRUE,"")</f>
        <v/>
      </c>
      <c r="I44" s="172"/>
      <c r="J44" s="171" t="str">
        <f>IF(AND(H44=TRUE,J34=TRUE,J36=TRUE,J37=TRUE),TRUE,"")</f>
        <v/>
      </c>
      <c r="K44" s="171"/>
      <c r="L44" s="171" t="str">
        <f>IF(AND(J44=TRUE,L34=TRUE,L36=TRUE),TRUE,"")</f>
        <v/>
      </c>
      <c r="M44" s="171"/>
      <c r="N44" s="10"/>
      <c r="O44" s="10"/>
      <c r="P44" s="10"/>
      <c r="Q44" s="158" t="s">
        <v>29</v>
      </c>
      <c r="R44" s="160">
        <f>COUNTIF(C44:N44,TRUE)</f>
        <v>0</v>
      </c>
      <c r="S44" s="158">
        <f>IF(T34="No anticipated change","X",IF(T34="Pre-level 1",0,T34))</f>
        <v>0</v>
      </c>
      <c r="T44" s="153">
        <f>IF(S44="X",R44,S44)</f>
        <v>0</v>
      </c>
    </row>
    <row r="45" spans="2:20" s="11" customFormat="1" ht="15.75" hidden="1" thickBot="1" x14ac:dyDescent="0.25">
      <c r="B45" s="9"/>
      <c r="C45" s="13"/>
      <c r="D45" s="13"/>
      <c r="E45" s="13"/>
      <c r="F45" s="13"/>
      <c r="G45" s="13"/>
      <c r="H45" s="14"/>
      <c r="I45" s="14"/>
      <c r="J45" s="13"/>
      <c r="K45" s="13"/>
      <c r="L45" s="13"/>
      <c r="M45" s="13"/>
      <c r="N45" s="10"/>
      <c r="O45" s="34"/>
      <c r="P45" s="10"/>
      <c r="Q45" s="157" t="s">
        <v>73</v>
      </c>
      <c r="R45" s="161">
        <f>MIN(R42:R44)</f>
        <v>0</v>
      </c>
      <c r="S45" s="159">
        <f>IF(AND(S42="X",S43="X",S44="X"),"X",T45)</f>
        <v>0</v>
      </c>
      <c r="T45" s="156">
        <f>MIN(T42:T44)</f>
        <v>0</v>
      </c>
    </row>
    <row r="46" spans="2:20" ht="23.25" thickBot="1" x14ac:dyDescent="0.25">
      <c r="B46" s="319" t="s">
        <v>20</v>
      </c>
      <c r="C46" s="199" t="s">
        <v>14</v>
      </c>
      <c r="D46" s="199"/>
      <c r="E46" s="71" t="s">
        <v>15</v>
      </c>
      <c r="F46" s="199" t="s">
        <v>16</v>
      </c>
      <c r="G46" s="199"/>
      <c r="H46" s="199" t="s">
        <v>19</v>
      </c>
      <c r="I46" s="199"/>
      <c r="J46" s="199" t="s">
        <v>18</v>
      </c>
      <c r="K46" s="199"/>
      <c r="L46" s="199" t="s">
        <v>17</v>
      </c>
      <c r="M46" s="199"/>
      <c r="N46" s="66"/>
      <c r="O46" s="72"/>
      <c r="P46" s="72"/>
      <c r="Q46" s="170"/>
      <c r="R46" s="170"/>
      <c r="S46" s="152" t="s">
        <v>151</v>
      </c>
      <c r="T46" s="151"/>
    </row>
    <row r="47" spans="2:20" ht="15.75" thickBot="1" x14ac:dyDescent="0.25">
      <c r="B47" s="319"/>
      <c r="C47" s="262" t="str">
        <f>IF(AND(C42=TRUE,C43=TRUE,C44=TRUE),"",CHAR(254))</f>
        <v>þ</v>
      </c>
      <c r="D47" s="262"/>
      <c r="E47" s="73" t="str">
        <f>IF(AND(C42=TRUE,C43=TRUE,C44=TRUE),CHAR(254),"")</f>
        <v/>
      </c>
      <c r="F47" s="263" t="str">
        <f>IF(AND(E47=(CHAR(254)),F42=TRUE,F43=TRUE,F44=TRUE),CHAR(254),"")</f>
        <v/>
      </c>
      <c r="G47" s="264"/>
      <c r="H47" s="263" t="str">
        <f>IF(AND(F47=(CHAR(254)),H42=TRUE,H43=TRUE,H44=TRUE),CHAR(254),"")</f>
        <v/>
      </c>
      <c r="I47" s="264"/>
      <c r="J47" s="263" t="str">
        <f>IF(AND(H47=(CHAR(254)),J42=TRUE,J43=TRUE,J44=TRUE),CHAR(254),"")</f>
        <v/>
      </c>
      <c r="K47" s="264"/>
      <c r="L47" s="263" t="str">
        <f>IF(AND(J47=(CHAR(254)),L42=TRUE,L43=TRUE,L44=TRUE),CHAR(254),"")</f>
        <v/>
      </c>
      <c r="M47" s="264"/>
      <c r="N47" s="66"/>
      <c r="O47" s="66"/>
      <c r="P47" s="66"/>
      <c r="Q47" s="170"/>
      <c r="R47" s="170"/>
      <c r="S47" s="152" t="str">
        <f>IF(T45=0,"Working on Level 1",CONCATENATE("Level ",T45))</f>
        <v>Working on Level 1</v>
      </c>
      <c r="T47" s="151"/>
    </row>
    <row r="48" spans="2:20" x14ac:dyDescent="0.2">
      <c r="B48" s="7"/>
    </row>
    <row r="49" spans="2:9" hidden="1" x14ac:dyDescent="0.2">
      <c r="B49" s="3"/>
    </row>
    <row r="50" spans="2:9" hidden="1" x14ac:dyDescent="0.2">
      <c r="B50" s="3"/>
    </row>
    <row r="51" spans="2:9" hidden="1" x14ac:dyDescent="0.2">
      <c r="G51" s="5"/>
      <c r="H51" s="5"/>
      <c r="I51" s="5"/>
    </row>
    <row r="52" spans="2:9" hidden="1" x14ac:dyDescent="0.2">
      <c r="G52" s="5"/>
      <c r="H52" s="5"/>
      <c r="I52" s="5"/>
    </row>
    <row r="53" spans="2:9" hidden="1" x14ac:dyDescent="0.2">
      <c r="G53" s="5"/>
      <c r="H53" s="5"/>
      <c r="I53" s="5"/>
    </row>
    <row r="54" spans="2:9" hidden="1" x14ac:dyDescent="0.2">
      <c r="G54" s="5"/>
      <c r="H54" s="5"/>
      <c r="I54" s="5"/>
    </row>
    <row r="55" spans="2:9" hidden="1" x14ac:dyDescent="0.2">
      <c r="G55" s="5"/>
      <c r="H55" s="5"/>
      <c r="I55" s="5"/>
    </row>
    <row r="56" spans="2:9" hidden="1" x14ac:dyDescent="0.2">
      <c r="G56" s="5"/>
      <c r="H56" s="5"/>
      <c r="I56" s="5"/>
    </row>
    <row r="57" spans="2:9" hidden="1" x14ac:dyDescent="0.2">
      <c r="G57" s="5"/>
      <c r="H57" s="5"/>
      <c r="I57" s="5"/>
    </row>
    <row r="58" spans="2:9" hidden="1" x14ac:dyDescent="0.2">
      <c r="G58" s="5"/>
      <c r="H58" s="5"/>
      <c r="I58" s="5"/>
    </row>
    <row r="59" spans="2:9" hidden="1" x14ac:dyDescent="0.2">
      <c r="G59" s="5"/>
      <c r="H59" s="5"/>
      <c r="I59" s="5"/>
    </row>
    <row r="60" spans="2:9" hidden="1" x14ac:dyDescent="0.2">
      <c r="G60" s="5"/>
      <c r="H60" s="5"/>
      <c r="I60" s="5"/>
    </row>
  </sheetData>
  <sheetProtection algorithmName="SHA-512" hashValue="CgbrAKG+N/BXYOIBvnQTtjU9RTlYrufUtbWa255YNT+1unyCMWg2Xenw27aTcsBrzgrryQbL9hd9ea7/SuvkBw==" saltValue="1WW8SWqoqIZ1y6DQYbIdvQ==" spinCount="100000" sheet="1" selectLockedCells="1"/>
  <mergeCells count="62">
    <mergeCell ref="B9:M9"/>
    <mergeCell ref="Q9:T9"/>
    <mergeCell ref="B13:B16"/>
    <mergeCell ref="F13:F14"/>
    <mergeCell ref="G13:G14"/>
    <mergeCell ref="J13:J14"/>
    <mergeCell ref="Q15:T17"/>
    <mergeCell ref="F23:F27"/>
    <mergeCell ref="H15:H16"/>
    <mergeCell ref="D26:E27"/>
    <mergeCell ref="C23:C25"/>
    <mergeCell ref="C26:C27"/>
    <mergeCell ref="C17:M17"/>
    <mergeCell ref="L15:L16"/>
    <mergeCell ref="D13:E16"/>
    <mergeCell ref="C13:C16"/>
    <mergeCell ref="G15:G16"/>
    <mergeCell ref="I13:I14"/>
    <mergeCell ref="K15:K16"/>
    <mergeCell ref="I15:I16"/>
    <mergeCell ref="H13:H14"/>
    <mergeCell ref="F15:F16"/>
    <mergeCell ref="J15:J16"/>
    <mergeCell ref="B34:B37"/>
    <mergeCell ref="M23:M24"/>
    <mergeCell ref="Q25:T28"/>
    <mergeCell ref="C28:M28"/>
    <mergeCell ref="D23:E25"/>
    <mergeCell ref="Q36:T38"/>
    <mergeCell ref="C38:M38"/>
    <mergeCell ref="H26:H27"/>
    <mergeCell ref="M26:M27"/>
    <mergeCell ref="G23:G27"/>
    <mergeCell ref="H23:H24"/>
    <mergeCell ref="I23:I24"/>
    <mergeCell ref="J23:J24"/>
    <mergeCell ref="K23:K24"/>
    <mergeCell ref="L23:L24"/>
    <mergeCell ref="B23:B27"/>
    <mergeCell ref="I36:I37"/>
    <mergeCell ref="K13:K14"/>
    <mergeCell ref="L13:L14"/>
    <mergeCell ref="M13:M14"/>
    <mergeCell ref="M15:M16"/>
    <mergeCell ref="L26:L27"/>
    <mergeCell ref="I26:I27"/>
    <mergeCell ref="B46:B47"/>
    <mergeCell ref="L34:L35"/>
    <mergeCell ref="M34:M35"/>
    <mergeCell ref="M36:M37"/>
    <mergeCell ref="G34:G37"/>
    <mergeCell ref="F34:F37"/>
    <mergeCell ref="D34:E35"/>
    <mergeCell ref="I34:I35"/>
    <mergeCell ref="K34:K35"/>
    <mergeCell ref="J34:J35"/>
    <mergeCell ref="L36:L37"/>
    <mergeCell ref="C34:C35"/>
    <mergeCell ref="D36:E37"/>
    <mergeCell ref="C36:C37"/>
    <mergeCell ref="H34:H35"/>
    <mergeCell ref="H36:H37"/>
  </mergeCells>
  <dataValidations count="3">
    <dataValidation type="textLength" operator="lessThan" allowBlank="1" showInputMessage="1" showErrorMessage="1" errorTitle="Maximum 800 characters." error="Please shorten your answer." prompt="Maximum 800 characters." sqref="C17:M17 C28:M28 Q36:T38 Q25 C38:M38" xr:uid="{00000000-0002-0000-0500-000000000000}">
      <formula1>800</formula1>
    </dataValidation>
    <dataValidation showInputMessage="1" showErrorMessage="1" sqref="R13:S13 R23:S23 R34:S34" xr:uid="{00000000-0002-0000-0500-000001000000}"/>
    <dataValidation type="textLength" operator="lessThan" allowBlank="1" showInputMessage="1" showErrorMessage="1" errorTitle="Maximum 800 characters" error="Please shorten your answer." prompt="Maximum 800 characters" sqref="Q15" xr:uid="{00000000-0002-0000-0500-000002000000}">
      <formula1>800</formula1>
    </dataValidation>
  </dataValidations>
  <printOptions horizontalCentered="1"/>
  <pageMargins left="0.7" right="0.7" top="0.75" bottom="0.75" header="0.3" footer="0.3"/>
  <pageSetup scale="79" fitToHeight="0" orientation="landscape"/>
  <headerFooter>
    <oddFooter>&amp;C&amp;P of &amp;N</oddFooter>
  </headerFooter>
  <rowBreaks count="2" manualBreakCount="2">
    <brk id="18" max="16383" man="1"/>
    <brk id="29"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23553" r:id="rId3" name="Check Box 1">
              <controlPr locked="0" defaultSize="0" autoFill="0" autoLine="0" autoPict="0" altText="This is a checkbox that can be clicked on or off. When clicked on, it would indicate that the municipality has a structured asset planning approach, but application is inconsistent.">
                <anchor moveWithCells="1">
                  <from>
                    <xdr:col>7</xdr:col>
                    <xdr:colOff>19050</xdr:colOff>
                    <xdr:row>12</xdr:row>
                    <xdr:rowOff>19050</xdr:rowOff>
                  </from>
                  <to>
                    <xdr:col>7</xdr:col>
                    <xdr:colOff>257175</xdr:colOff>
                    <xdr:row>13</xdr:row>
                    <xdr:rowOff>447675</xdr:rowOff>
                  </to>
                </anchor>
              </controlPr>
            </control>
          </mc:Choice>
        </mc:AlternateContent>
        <mc:AlternateContent xmlns:mc="http://schemas.openxmlformats.org/markup-compatibility/2006">
          <mc:Choice Requires="x14">
            <control shapeId="23554" r:id="rId4" name="Check Box 2">
              <controlPr locked="0" defaultSize="0" autoFill="0" autoLine="0" autoPict="0" altText="This is a checkbox that can be clicked on or off. When clicked on, it would indicate that the municipality’s departments follow a similar but informal asset planning approach.">
                <anchor moveWithCells="1">
                  <from>
                    <xdr:col>5</xdr:col>
                    <xdr:colOff>19050</xdr:colOff>
                    <xdr:row>12</xdr:row>
                    <xdr:rowOff>28575</xdr:rowOff>
                  </from>
                  <to>
                    <xdr:col>5</xdr:col>
                    <xdr:colOff>247650</xdr:colOff>
                    <xdr:row>13</xdr:row>
                    <xdr:rowOff>457200</xdr:rowOff>
                  </to>
                </anchor>
              </controlPr>
            </control>
          </mc:Choice>
        </mc:AlternateContent>
        <mc:AlternateContent xmlns:mc="http://schemas.openxmlformats.org/markup-compatibility/2006">
          <mc:Choice Requires="x14">
            <control shapeId="23556" r:id="rId5" name="Check Box 4">
              <controlPr locked="0" defaultSize="0" autoFill="0" autoLine="0" autoPict="0" altText="This is a checkbox that can be clicked on or off. When clicked on, it would indicate that the municipality’s asset planning approaches varies across the organization. ">
                <anchor moveWithCells="1">
                  <from>
                    <xdr:col>2</xdr:col>
                    <xdr:colOff>19050</xdr:colOff>
                    <xdr:row>12</xdr:row>
                    <xdr:rowOff>28575</xdr:rowOff>
                  </from>
                  <to>
                    <xdr:col>2</xdr:col>
                    <xdr:colOff>200025</xdr:colOff>
                    <xdr:row>15</xdr:row>
                    <xdr:rowOff>142875</xdr:rowOff>
                  </to>
                </anchor>
              </controlPr>
            </control>
          </mc:Choice>
        </mc:AlternateContent>
        <mc:AlternateContent xmlns:mc="http://schemas.openxmlformats.org/markup-compatibility/2006">
          <mc:Choice Requires="x14">
            <control shapeId="23557" r:id="rId6" name="Check Box 5">
              <controlPr locked="0" defaultSize="0" autoFill="0" autoLine="0" autoPict="0" altText="This is a checkbox that can be clicked on or off. When clicked on, it would indicate that the municipality employs a consistent structured asset planning approach for each of their critical services.">
                <anchor moveWithCells="1">
                  <from>
                    <xdr:col>9</xdr:col>
                    <xdr:colOff>19050</xdr:colOff>
                    <xdr:row>12</xdr:row>
                    <xdr:rowOff>9525</xdr:rowOff>
                  </from>
                  <to>
                    <xdr:col>9</xdr:col>
                    <xdr:colOff>257175</xdr:colOff>
                    <xdr:row>13</xdr:row>
                    <xdr:rowOff>438150</xdr:rowOff>
                  </to>
                </anchor>
              </controlPr>
            </control>
          </mc:Choice>
        </mc:AlternateContent>
        <mc:AlternateContent xmlns:mc="http://schemas.openxmlformats.org/markup-compatibility/2006">
          <mc:Choice Requires="x14">
            <control shapeId="23558" r:id="rId7" name="Check Box 6">
              <controlPr locked="0" defaultSize="0" autoFill="0" autoLine="0" autoPict="0" altText="This is a checkbox that can be clicked on or off. When clicked on, it would indicate that the municipality employs a consistent structured asset planning approach for all services.">
                <anchor moveWithCells="1">
                  <from>
                    <xdr:col>11</xdr:col>
                    <xdr:colOff>19050</xdr:colOff>
                    <xdr:row>12</xdr:row>
                    <xdr:rowOff>19050</xdr:rowOff>
                  </from>
                  <to>
                    <xdr:col>11</xdr:col>
                    <xdr:colOff>257175</xdr:colOff>
                    <xdr:row>13</xdr:row>
                    <xdr:rowOff>447675</xdr:rowOff>
                  </to>
                </anchor>
              </controlPr>
            </control>
          </mc:Choice>
        </mc:AlternateContent>
        <mc:AlternateContent xmlns:mc="http://schemas.openxmlformats.org/markup-compatibility/2006">
          <mc:Choice Requires="x14">
            <control shapeId="23559" r:id="rId8" name="Check Box 7">
              <controlPr locked="0" defaultSize="0" autoFill="0" autoLine="0" autoPict="0" altText="This is a checkbox that can be clicked on or off. When clicked on, it would indicate that the municipality’s approach to asset renewal focuses on reacting to basic needs (e.g. growth, regulations and known problems).">
                <anchor moveWithCells="1">
                  <from>
                    <xdr:col>2</xdr:col>
                    <xdr:colOff>19050</xdr:colOff>
                    <xdr:row>22</xdr:row>
                    <xdr:rowOff>38100</xdr:rowOff>
                  </from>
                  <to>
                    <xdr:col>2</xdr:col>
                    <xdr:colOff>257175</xdr:colOff>
                    <xdr:row>24</xdr:row>
                    <xdr:rowOff>1000125</xdr:rowOff>
                  </to>
                </anchor>
              </controlPr>
            </control>
          </mc:Choice>
        </mc:AlternateContent>
        <mc:AlternateContent xmlns:mc="http://schemas.openxmlformats.org/markup-compatibility/2006">
          <mc:Choice Requires="x14">
            <control shapeId="23560" r:id="rId9" name="Check Box 8">
              <controlPr locked="0" defaultSize="0" autoFill="0" autoLine="0" autoPict="0" altText="This is a checkbox that can be clicked on or off. When clicked on, it would indicate that the municipality has a draft AM plans for some asset classes, with forecasted financial needs based on estimated data. ">
                <anchor moveWithCells="1">
                  <from>
                    <xdr:col>5</xdr:col>
                    <xdr:colOff>19050</xdr:colOff>
                    <xdr:row>22</xdr:row>
                    <xdr:rowOff>9525</xdr:rowOff>
                  </from>
                  <to>
                    <xdr:col>5</xdr:col>
                    <xdr:colOff>238125</xdr:colOff>
                    <xdr:row>26</xdr:row>
                    <xdr:rowOff>523875</xdr:rowOff>
                  </to>
                </anchor>
              </controlPr>
            </control>
          </mc:Choice>
        </mc:AlternateContent>
        <mc:AlternateContent xmlns:mc="http://schemas.openxmlformats.org/markup-compatibility/2006">
          <mc:Choice Requires="x14">
            <control shapeId="23561" r:id="rId10" name="Check Box 9">
              <controlPr locked="0" defaultSize="0" autoFill="0" autoLine="0" autoPict="0" altText="This is a checkbox that can be clicked on or off. When clicked on, it would indicate that the municipality has AM plans for most services based on actual data.">
                <anchor moveWithCells="1">
                  <from>
                    <xdr:col>9</xdr:col>
                    <xdr:colOff>19050</xdr:colOff>
                    <xdr:row>22</xdr:row>
                    <xdr:rowOff>9525</xdr:rowOff>
                  </from>
                  <to>
                    <xdr:col>9</xdr:col>
                    <xdr:colOff>257175</xdr:colOff>
                    <xdr:row>23</xdr:row>
                    <xdr:rowOff>476250</xdr:rowOff>
                  </to>
                </anchor>
              </controlPr>
            </control>
          </mc:Choice>
        </mc:AlternateContent>
        <mc:AlternateContent xmlns:mc="http://schemas.openxmlformats.org/markup-compatibility/2006">
          <mc:Choice Requires="x14">
            <control shapeId="23562" r:id="rId11" name="Check Box 10">
              <controlPr locked="0" defaultSize="0" autoFill="0" autoLine="0" autoPict="0" altText="_x000a_This is a checkbox that can be clicked on or off. When clicked on, it would indicate that the municipality has AM plans for all services based on actual data._x000a_">
                <anchor moveWithCells="1">
                  <from>
                    <xdr:col>11</xdr:col>
                    <xdr:colOff>19050</xdr:colOff>
                    <xdr:row>22</xdr:row>
                    <xdr:rowOff>9525</xdr:rowOff>
                  </from>
                  <to>
                    <xdr:col>11</xdr:col>
                    <xdr:colOff>257175</xdr:colOff>
                    <xdr:row>23</xdr:row>
                    <xdr:rowOff>476250</xdr:rowOff>
                  </to>
                </anchor>
              </controlPr>
            </control>
          </mc:Choice>
        </mc:AlternateContent>
        <mc:AlternateContent xmlns:mc="http://schemas.openxmlformats.org/markup-compatibility/2006">
          <mc:Choice Requires="x14">
            <control shapeId="23563" r:id="rId12" name="Check Box 11">
              <controlPr locked="0" defaultSize="0" autoFill="0" autoLine="0" autoPict="0" altText="This is a checkbox that can be clicked on or off. When clicked on, it would indicate that the municipality prepares annual capital and operating budgets based on historical values.">
                <anchor moveWithCells="1">
                  <from>
                    <xdr:col>2</xdr:col>
                    <xdr:colOff>19050</xdr:colOff>
                    <xdr:row>33</xdr:row>
                    <xdr:rowOff>28575</xdr:rowOff>
                  </from>
                  <to>
                    <xdr:col>2</xdr:col>
                    <xdr:colOff>257175</xdr:colOff>
                    <xdr:row>34</xdr:row>
                    <xdr:rowOff>476250</xdr:rowOff>
                  </to>
                </anchor>
              </controlPr>
            </control>
          </mc:Choice>
        </mc:AlternateContent>
        <mc:AlternateContent xmlns:mc="http://schemas.openxmlformats.org/markup-compatibility/2006">
          <mc:Choice Requires="x14">
            <control shapeId="23564" r:id="rId13" name="Check Box 12">
              <controlPr locked="0" defaultSize="0" autoFill="0" autoLine="0" autoPict="0" altText="This is a checkbox that can be clicked on or off. When clicked on, it would indicate that the municipality prepares annual capital and operating budgets based on a mix of historical values and new priorities. ">
                <anchor moveWithCells="1">
                  <from>
                    <xdr:col>5</xdr:col>
                    <xdr:colOff>19050</xdr:colOff>
                    <xdr:row>33</xdr:row>
                    <xdr:rowOff>9525</xdr:rowOff>
                  </from>
                  <to>
                    <xdr:col>5</xdr:col>
                    <xdr:colOff>247650</xdr:colOff>
                    <xdr:row>36</xdr:row>
                    <xdr:rowOff>1323975</xdr:rowOff>
                  </to>
                </anchor>
              </controlPr>
            </control>
          </mc:Choice>
        </mc:AlternateContent>
        <mc:AlternateContent xmlns:mc="http://schemas.openxmlformats.org/markup-compatibility/2006">
          <mc:Choice Requires="x14">
            <control shapeId="23565" r:id="rId14" name="Check Box 13">
              <controlPr locked="0" defaultSize="0" autoFill="0" autoLine="0" autoPict="0" altText="This is a checkbox that can be clicked on or off. When clicked on, it would indicate that the municipality prepares an annual capital budget based on an annual assessment of current needs.">
                <anchor moveWithCells="1">
                  <from>
                    <xdr:col>7</xdr:col>
                    <xdr:colOff>19050</xdr:colOff>
                    <xdr:row>33</xdr:row>
                    <xdr:rowOff>47625</xdr:rowOff>
                  </from>
                  <to>
                    <xdr:col>7</xdr:col>
                    <xdr:colOff>247650</xdr:colOff>
                    <xdr:row>34</xdr:row>
                    <xdr:rowOff>485775</xdr:rowOff>
                  </to>
                </anchor>
              </controlPr>
            </control>
          </mc:Choice>
        </mc:AlternateContent>
        <mc:AlternateContent xmlns:mc="http://schemas.openxmlformats.org/markup-compatibility/2006">
          <mc:Choice Requires="x14">
            <control shapeId="23566" r:id="rId15" name="Check Box 14">
              <controlPr locked="0" defaultSize="0" autoFill="0" autoLine="0" autoPict="0" altText="This is a checkbox that can be clicked on or off. When clicked on, it would indicate that the municipality prepares annual needs- based capital and operating budgets that are based on an annual assessment of risks and current needs.">
                <anchor moveWithCells="1">
                  <from>
                    <xdr:col>9</xdr:col>
                    <xdr:colOff>28575</xdr:colOff>
                    <xdr:row>33</xdr:row>
                    <xdr:rowOff>28575</xdr:rowOff>
                  </from>
                  <to>
                    <xdr:col>9</xdr:col>
                    <xdr:colOff>238125</xdr:colOff>
                    <xdr:row>34</xdr:row>
                    <xdr:rowOff>485775</xdr:rowOff>
                  </to>
                </anchor>
              </controlPr>
            </control>
          </mc:Choice>
        </mc:AlternateContent>
        <mc:AlternateContent xmlns:mc="http://schemas.openxmlformats.org/markup-compatibility/2006">
          <mc:Choice Requires="x14">
            <control shapeId="23567" r:id="rId16" name="Check Box 15">
              <controlPr locked="0" defaultSize="0" autoFill="0" autoLine="0" autoPict="0" altText="This is a checkbox that can be clicked on or off. When clicked on, it would indicate that the municipality has AM plans for critical services, based on a mix of estimated and actual data.">
                <anchor moveWithCells="1">
                  <from>
                    <xdr:col>7</xdr:col>
                    <xdr:colOff>19050</xdr:colOff>
                    <xdr:row>22</xdr:row>
                    <xdr:rowOff>9525</xdr:rowOff>
                  </from>
                  <to>
                    <xdr:col>7</xdr:col>
                    <xdr:colOff>257175</xdr:colOff>
                    <xdr:row>23</xdr:row>
                    <xdr:rowOff>495300</xdr:rowOff>
                  </to>
                </anchor>
              </controlPr>
            </control>
          </mc:Choice>
        </mc:AlternateContent>
        <mc:AlternateContent xmlns:mc="http://schemas.openxmlformats.org/markup-compatibility/2006">
          <mc:Choice Requires="x14">
            <control shapeId="23568" r:id="rId17" name="Check Box 16">
              <controlPr locked="0" defaultSize="0" autoFill="0" autoLine="0" autoPict="0" altText="This is a checkbox that can be clicked on or off. When clicked on, it would indicate that the municipality’s AM plans include available information about level of service (current and target) and risk management.">
                <anchor moveWithCells="1">
                  <from>
                    <xdr:col>7</xdr:col>
                    <xdr:colOff>19050</xdr:colOff>
                    <xdr:row>24</xdr:row>
                    <xdr:rowOff>9525</xdr:rowOff>
                  </from>
                  <to>
                    <xdr:col>7</xdr:col>
                    <xdr:colOff>257175</xdr:colOff>
                    <xdr:row>24</xdr:row>
                    <xdr:rowOff>1038225</xdr:rowOff>
                  </to>
                </anchor>
              </controlPr>
            </control>
          </mc:Choice>
        </mc:AlternateContent>
        <mc:AlternateContent xmlns:mc="http://schemas.openxmlformats.org/markup-compatibility/2006">
          <mc:Choice Requires="x14">
            <control shapeId="23569" r:id="rId18" name="Check Box 17">
              <controlPr locked="0" defaultSize="0" autoFill="0" autoLine="0" autoPict="0" altText="This is a checkbox that can be clicked on or off. When clicked on, it would indicate that the municipality prepares multi-year needs-based capital and operating budgets that are based on their short- and mid-term needs.">
                <anchor moveWithCells="1">
                  <from>
                    <xdr:col>11</xdr:col>
                    <xdr:colOff>19050</xdr:colOff>
                    <xdr:row>33</xdr:row>
                    <xdr:rowOff>28575</xdr:rowOff>
                  </from>
                  <to>
                    <xdr:col>11</xdr:col>
                    <xdr:colOff>257175</xdr:colOff>
                    <xdr:row>34</xdr:row>
                    <xdr:rowOff>485775</xdr:rowOff>
                  </to>
                </anchor>
              </controlPr>
            </control>
          </mc:Choice>
        </mc:AlternateContent>
        <mc:AlternateContent xmlns:mc="http://schemas.openxmlformats.org/markup-compatibility/2006">
          <mc:Choice Requires="x14">
            <control shapeId="23570" r:id="rId19" name="Check Box 18">
              <controlPr locked="0" defaultSize="0" autoFill="0" autoLine="0" autoPict="0" altText="This is a checkbox that can be clicked on or off. When clicked on, it would indicate that the municipality’s AM plans include basic needs forecasting and risk management strategies for critical assets.">
                <anchor moveWithCells="1">
                  <from>
                    <xdr:col>9</xdr:col>
                    <xdr:colOff>19050</xdr:colOff>
                    <xdr:row>24</xdr:row>
                    <xdr:rowOff>19050</xdr:rowOff>
                  </from>
                  <to>
                    <xdr:col>9</xdr:col>
                    <xdr:colOff>247650</xdr:colOff>
                    <xdr:row>24</xdr:row>
                    <xdr:rowOff>1019175</xdr:rowOff>
                  </to>
                </anchor>
              </controlPr>
            </control>
          </mc:Choice>
        </mc:AlternateContent>
        <mc:AlternateContent xmlns:mc="http://schemas.openxmlformats.org/markup-compatibility/2006">
          <mc:Choice Requires="x14">
            <control shapeId="23571" r:id="rId20" name="Check Box 19">
              <controlPr locked="0" defaultSize="0" autoFill="0" autoLine="0" autoPict="0" altText="This is a checkbox that can be clicked on or off. When clicked on, it would indicate that the municipality’s individual AM plans are integrated across services.">
                <anchor moveWithCells="1">
                  <from>
                    <xdr:col>11</xdr:col>
                    <xdr:colOff>19050</xdr:colOff>
                    <xdr:row>24</xdr:row>
                    <xdr:rowOff>9525</xdr:rowOff>
                  </from>
                  <to>
                    <xdr:col>11</xdr:col>
                    <xdr:colOff>247650</xdr:colOff>
                    <xdr:row>24</xdr:row>
                    <xdr:rowOff>1019175</xdr:rowOff>
                  </to>
                </anchor>
              </controlPr>
            </control>
          </mc:Choice>
        </mc:AlternateContent>
        <mc:AlternateContent xmlns:mc="http://schemas.openxmlformats.org/markup-compatibility/2006">
          <mc:Choice Requires="x14">
            <control shapeId="23572" r:id="rId21" name="Check Box 20">
              <controlPr locked="0" defaultSize="0" autoFill="0" autoLine="0" autoPict="0" altText="This is a checkbox that can be clicked on or off. When clicked on, it would indicate that the municipality’s AM plans identify short-term issues and priorities. ">
                <anchor moveWithCells="1">
                  <from>
                    <xdr:col>7</xdr:col>
                    <xdr:colOff>19050</xdr:colOff>
                    <xdr:row>25</xdr:row>
                    <xdr:rowOff>19050</xdr:rowOff>
                  </from>
                  <to>
                    <xdr:col>7</xdr:col>
                    <xdr:colOff>257175</xdr:colOff>
                    <xdr:row>26</xdr:row>
                    <xdr:rowOff>552450</xdr:rowOff>
                  </to>
                </anchor>
              </controlPr>
            </control>
          </mc:Choice>
        </mc:AlternateContent>
        <mc:AlternateContent xmlns:mc="http://schemas.openxmlformats.org/markup-compatibility/2006">
          <mc:Choice Requires="x14">
            <control shapeId="23573" r:id="rId22" name="Check Box 21">
              <controlPr locked="0" defaultSize="0" autoFill="0" autoLine="0" autoPict="0" altText="This is a checkbox that can be clicked on or off. When clicked on, it would indicate that the municipality evaluates investment needs and priorities based on a mix of structured and ad-hoc practices and criteria. ">
                <anchor moveWithCells="1">
                  <from>
                    <xdr:col>5</xdr:col>
                    <xdr:colOff>19050</xdr:colOff>
                    <xdr:row>14</xdr:row>
                    <xdr:rowOff>19050</xdr:rowOff>
                  </from>
                  <to>
                    <xdr:col>5</xdr:col>
                    <xdr:colOff>247650</xdr:colOff>
                    <xdr:row>15</xdr:row>
                    <xdr:rowOff>180975</xdr:rowOff>
                  </to>
                </anchor>
              </controlPr>
            </control>
          </mc:Choice>
        </mc:AlternateContent>
        <mc:AlternateContent xmlns:mc="http://schemas.openxmlformats.org/markup-compatibility/2006">
          <mc:Choice Requires="x14">
            <control shapeId="23576" r:id="rId23" name="Check Box 24">
              <controlPr locked="0" defaultSize="0" autoFill="0" autoLine="0" autoPict="0" altText="This is a checkbox that can be clicked on or off. When clicked on, it would indicate that the municipality sets priorities using criteria based on organizational goals and objectives.">
                <anchor moveWithCells="1">
                  <from>
                    <xdr:col>7</xdr:col>
                    <xdr:colOff>19050</xdr:colOff>
                    <xdr:row>14</xdr:row>
                    <xdr:rowOff>19050</xdr:rowOff>
                  </from>
                  <to>
                    <xdr:col>7</xdr:col>
                    <xdr:colOff>257175</xdr:colOff>
                    <xdr:row>15</xdr:row>
                    <xdr:rowOff>180975</xdr:rowOff>
                  </to>
                </anchor>
              </controlPr>
            </control>
          </mc:Choice>
        </mc:AlternateContent>
        <mc:AlternateContent xmlns:mc="http://schemas.openxmlformats.org/markup-compatibility/2006">
          <mc:Choice Requires="x14">
            <control shapeId="23577" r:id="rId24" name="Check Box 25">
              <controlPr locked="0" defaultSize="0" autoFill="0" autoLine="0" autoPict="0" altText="This is a checkbox that can be clicked on or off. When clicked on, it would indicate that the municipality sets priorities using criteria that are fully aligned with their organizational goals and objectives. ">
                <anchor moveWithCells="1">
                  <from>
                    <xdr:col>9</xdr:col>
                    <xdr:colOff>19050</xdr:colOff>
                    <xdr:row>14</xdr:row>
                    <xdr:rowOff>19050</xdr:rowOff>
                  </from>
                  <to>
                    <xdr:col>9</xdr:col>
                    <xdr:colOff>247650</xdr:colOff>
                    <xdr:row>15</xdr:row>
                    <xdr:rowOff>180975</xdr:rowOff>
                  </to>
                </anchor>
              </controlPr>
            </control>
          </mc:Choice>
        </mc:AlternateContent>
        <mc:AlternateContent xmlns:mc="http://schemas.openxmlformats.org/markup-compatibility/2006">
          <mc:Choice Requires="x14">
            <control shapeId="23579" r:id="rId25" name="Check Box 27">
              <controlPr locked="0" defaultSize="0" autoFill="0" autoLine="0" autoPict="0" altText="This is a checkbox that can be clicked on or off. When clicked on, it would indicate that the municipality adapts their planning approach and criteria to align with evolving organizational goals and objectives.">
                <anchor moveWithCells="1">
                  <from>
                    <xdr:col>11</xdr:col>
                    <xdr:colOff>9525</xdr:colOff>
                    <xdr:row>14</xdr:row>
                    <xdr:rowOff>9525</xdr:rowOff>
                  </from>
                  <to>
                    <xdr:col>11</xdr:col>
                    <xdr:colOff>247650</xdr:colOff>
                    <xdr:row>15</xdr:row>
                    <xdr:rowOff>180975</xdr:rowOff>
                  </to>
                </anchor>
              </controlPr>
            </control>
          </mc:Choice>
        </mc:AlternateContent>
        <mc:AlternateContent xmlns:mc="http://schemas.openxmlformats.org/markup-compatibility/2006">
          <mc:Choice Requires="x14">
            <control shapeId="23583" r:id="rId26" name="Check Box 31">
              <controlPr locked="0" defaultSize="0" autoFill="0" autoLine="0" autoPict="0" altText="This is a checkbox that can be clicked on or off. When clicked on, it would indicate that the municipality has a 3-year capital plan that addresses short-term issues and priorities. ">
                <anchor moveWithCells="1">
                  <from>
                    <xdr:col>7</xdr:col>
                    <xdr:colOff>19050</xdr:colOff>
                    <xdr:row>35</xdr:row>
                    <xdr:rowOff>28575</xdr:rowOff>
                  </from>
                  <to>
                    <xdr:col>7</xdr:col>
                    <xdr:colOff>257175</xdr:colOff>
                    <xdr:row>36</xdr:row>
                    <xdr:rowOff>1304925</xdr:rowOff>
                  </to>
                </anchor>
              </controlPr>
            </control>
          </mc:Choice>
        </mc:AlternateContent>
        <mc:AlternateContent xmlns:mc="http://schemas.openxmlformats.org/markup-compatibility/2006">
          <mc:Choice Requires="x14">
            <control shapeId="23585" r:id="rId27" name="Check Box 33">
              <controlPr locked="0" defaultSize="0" autoFill="0" autoLine="0" autoPict="0" altText="This is a checkbox that can be clicked on or off. When clicked on, it would indicate that the municipality evaluates priorities based on available information, staff experience, and input from council and management. ">
                <anchor moveWithCells="1">
                  <from>
                    <xdr:col>2</xdr:col>
                    <xdr:colOff>19050</xdr:colOff>
                    <xdr:row>25</xdr:row>
                    <xdr:rowOff>28575</xdr:rowOff>
                  </from>
                  <to>
                    <xdr:col>2</xdr:col>
                    <xdr:colOff>257175</xdr:colOff>
                    <xdr:row>26</xdr:row>
                    <xdr:rowOff>514350</xdr:rowOff>
                  </to>
                </anchor>
              </controlPr>
            </control>
          </mc:Choice>
        </mc:AlternateContent>
        <mc:AlternateContent xmlns:mc="http://schemas.openxmlformats.org/markup-compatibility/2006">
          <mc:Choice Requires="x14">
            <control shapeId="23586" r:id="rId28" name="Check Box 34">
              <controlPr locked="0" defaultSize="0" autoFill="0" autoLine="0" autoPict="0" altText="This is a checkbox that can be clicked on or off. When clicked on, it would indicate that the municiaplity's AM plans are based on both short- and long-term issues and priorities. ">
                <anchor moveWithCells="1">
                  <from>
                    <xdr:col>9</xdr:col>
                    <xdr:colOff>28575</xdr:colOff>
                    <xdr:row>25</xdr:row>
                    <xdr:rowOff>38100</xdr:rowOff>
                  </from>
                  <to>
                    <xdr:col>9</xdr:col>
                    <xdr:colOff>257175</xdr:colOff>
                    <xdr:row>25</xdr:row>
                    <xdr:rowOff>1343025</xdr:rowOff>
                  </to>
                </anchor>
              </controlPr>
            </control>
          </mc:Choice>
        </mc:AlternateContent>
        <mc:AlternateContent xmlns:mc="http://schemas.openxmlformats.org/markup-compatibility/2006">
          <mc:Choice Requires="x14">
            <control shapeId="23587" r:id="rId29" name="Check Box 35">
              <controlPr locked="0" defaultSize="0" autoFill="0" autoLine="0" autoPict="0" altText="This is a checkbox that can be clicked on or off. When clicked on, it would indicate that the municipality keeps its AM plans up to date through normal business. ">
                <anchor moveWithCells="1">
                  <from>
                    <xdr:col>9</xdr:col>
                    <xdr:colOff>28575</xdr:colOff>
                    <xdr:row>26</xdr:row>
                    <xdr:rowOff>28575</xdr:rowOff>
                  </from>
                  <to>
                    <xdr:col>9</xdr:col>
                    <xdr:colOff>266700</xdr:colOff>
                    <xdr:row>26</xdr:row>
                    <xdr:rowOff>561975</xdr:rowOff>
                  </to>
                </anchor>
              </controlPr>
            </control>
          </mc:Choice>
        </mc:AlternateContent>
        <mc:AlternateContent xmlns:mc="http://schemas.openxmlformats.org/markup-compatibility/2006">
          <mc:Choice Requires="x14">
            <control shapeId="23588" r:id="rId30" name="Check Box 36">
              <controlPr locked="0" defaultSize="0" autoFill="0" autoLine="0" autoPict="0" altText="This is a checkbox that can be clicked on or off. When clicked on, it would indicate that the municipality’s AM plans include needs forecasts and risk management strategies for most assets. Plans address risks to both service and business goals.">
                <anchor moveWithCells="1">
                  <from>
                    <xdr:col>11</xdr:col>
                    <xdr:colOff>19050</xdr:colOff>
                    <xdr:row>25</xdr:row>
                    <xdr:rowOff>47625</xdr:rowOff>
                  </from>
                  <to>
                    <xdr:col>11</xdr:col>
                    <xdr:colOff>257175</xdr:colOff>
                    <xdr:row>26</xdr:row>
                    <xdr:rowOff>552450</xdr:rowOff>
                  </to>
                </anchor>
              </controlPr>
            </control>
          </mc:Choice>
        </mc:AlternateContent>
        <mc:AlternateContent xmlns:mc="http://schemas.openxmlformats.org/markup-compatibility/2006">
          <mc:Choice Requires="x14">
            <control shapeId="23590" r:id="rId31" name="Check Box 38">
              <controlPr locked="0" defaultSize="0" autoFill="0" autoLine="0" autoPict="0" altText="This is a checkbox that can be clicked on or off. When clicked on, it would indicate that the municipality deals with new needs reactively, as they occur. ">
                <anchor moveWithCells="1">
                  <from>
                    <xdr:col>2</xdr:col>
                    <xdr:colOff>19050</xdr:colOff>
                    <xdr:row>35</xdr:row>
                    <xdr:rowOff>19050</xdr:rowOff>
                  </from>
                  <to>
                    <xdr:col>2</xdr:col>
                    <xdr:colOff>257175</xdr:colOff>
                    <xdr:row>36</xdr:row>
                    <xdr:rowOff>1295400</xdr:rowOff>
                  </to>
                </anchor>
              </controlPr>
            </control>
          </mc:Choice>
        </mc:AlternateContent>
        <mc:AlternateContent xmlns:mc="http://schemas.openxmlformats.org/markup-compatibility/2006">
          <mc:Choice Requires="x14">
            <control shapeId="23591" r:id="rId32" name="Check Box 39">
              <controlPr locked="0" defaultSize="0" autoFill="0" autoLine="0" autoPict="0" altText="This is a checkbox that can be clicked on or off. When clicked on, it would indicate that the municipality takes a structured approach to address in-cycle changes.">
                <anchor moveWithCells="1">
                  <from>
                    <xdr:col>11</xdr:col>
                    <xdr:colOff>9525</xdr:colOff>
                    <xdr:row>35</xdr:row>
                    <xdr:rowOff>19050</xdr:rowOff>
                  </from>
                  <to>
                    <xdr:col>11</xdr:col>
                    <xdr:colOff>257175</xdr:colOff>
                    <xdr:row>36</xdr:row>
                    <xdr:rowOff>1304925</xdr:rowOff>
                  </to>
                </anchor>
              </controlPr>
            </control>
          </mc:Choice>
        </mc:AlternateContent>
        <mc:AlternateContent xmlns:mc="http://schemas.openxmlformats.org/markup-compatibility/2006">
          <mc:Choice Requires="x14">
            <control shapeId="23592" r:id="rId33" name="Check Box 40">
              <controlPr locked="0" defaultSize="0" autoFill="0" autoLine="0" autoPict="0" altText="This is a checkbox that can be clicked on or off. When clicked on, it would indicate that the municipality has a 5-year capital plan* and updates it annually.">
                <anchor moveWithCells="1">
                  <from>
                    <xdr:col>9</xdr:col>
                    <xdr:colOff>19050</xdr:colOff>
                    <xdr:row>35</xdr:row>
                    <xdr:rowOff>9525</xdr:rowOff>
                  </from>
                  <to>
                    <xdr:col>10</xdr:col>
                    <xdr:colOff>9525</xdr:colOff>
                    <xdr:row>36</xdr:row>
                    <xdr:rowOff>0</xdr:rowOff>
                  </to>
                </anchor>
              </controlPr>
            </control>
          </mc:Choice>
        </mc:AlternateContent>
        <mc:AlternateContent xmlns:mc="http://schemas.openxmlformats.org/markup-compatibility/2006">
          <mc:Choice Requires="x14">
            <control shapeId="23593" r:id="rId34" name="Check Box 41">
              <controlPr locked="0" defaultSize="0" autoFill="0" autoLine="0" autoPict="0" altText="This is a checkbox that can be clicked on or off. When clicked on, it would indicate that the municipality updates their long-term financial plan (at least 10-year) annually and understand the risks associated with their investment gap.">
                <anchor moveWithCells="1">
                  <from>
                    <xdr:col>9</xdr:col>
                    <xdr:colOff>19050</xdr:colOff>
                    <xdr:row>36</xdr:row>
                    <xdr:rowOff>28575</xdr:rowOff>
                  </from>
                  <to>
                    <xdr:col>9</xdr:col>
                    <xdr:colOff>276225</xdr:colOff>
                    <xdr:row>36</xdr:row>
                    <xdr:rowOff>1333500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500-000003000000}">
          <x14:formula1>
            <xm:f>SourceControl!$B$10:$B$17</xm:f>
          </x14:formula1>
          <xm:sqref>T23 T34 T13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37E30"/>
  </sheetPr>
  <dimension ref="A1:V59"/>
  <sheetViews>
    <sheetView tabSelected="1" topLeftCell="A10" zoomScaleNormal="100" workbookViewId="0">
      <selection activeCell="C33" sqref="C33:C37"/>
    </sheetView>
  </sheetViews>
  <sheetFormatPr defaultColWidth="0" defaultRowHeight="15" zeroHeight="1" x14ac:dyDescent="0.2"/>
  <cols>
    <col min="1" max="1" width="4.109375" style="2" customWidth="1"/>
    <col min="2" max="2" width="12.21875" style="2" customWidth="1"/>
    <col min="3" max="3" width="3.109375" style="2" customWidth="1"/>
    <col min="4" max="4" width="4.21875" style="2" customWidth="1"/>
    <col min="5" max="5" width="8.5546875" style="2" customWidth="1"/>
    <col min="6" max="6" width="3.109375" style="2" customWidth="1"/>
    <col min="7" max="7" width="11.21875" style="2" customWidth="1"/>
    <col min="8" max="8" width="3.109375" style="2" customWidth="1"/>
    <col min="9" max="9" width="11.33203125" style="2" customWidth="1"/>
    <col min="10" max="10" width="3.109375" style="2" customWidth="1"/>
    <col min="11" max="11" width="11.33203125" style="2" customWidth="1"/>
    <col min="12" max="12" width="3.109375" style="2" customWidth="1"/>
    <col min="13" max="13" width="11.33203125" style="2" customWidth="1"/>
    <col min="14" max="14" width="1.44140625" style="2" customWidth="1"/>
    <col min="15" max="15" width="1.5546875" style="2" customWidth="1"/>
    <col min="16" max="16" width="1.44140625" style="2" customWidth="1"/>
    <col min="17" max="17" width="8.88671875" style="2" customWidth="1"/>
    <col min="18" max="18" width="1.44140625" style="2" customWidth="1"/>
    <col min="19" max="19" width="15.77734375" style="2" customWidth="1"/>
    <col min="20" max="20" width="9.33203125" style="2" customWidth="1"/>
    <col min="21" max="21" width="4.109375" style="2" customWidth="1"/>
    <col min="22" max="22" width="0" style="2" hidden="1" customWidth="1"/>
    <col min="23" max="16384" width="8.88671875" style="2" hidden="1"/>
  </cols>
  <sheetData>
    <row r="1" spans="2:20" x14ac:dyDescent="0.2"/>
    <row r="2" spans="2:20" ht="21" thickBot="1" x14ac:dyDescent="0.35">
      <c r="B2" s="210" t="str">
        <f>Intro!B2</f>
        <v>Asset Management Readiness Scale 
Assessment Tool</v>
      </c>
      <c r="C2" s="210"/>
      <c r="D2" s="210"/>
      <c r="E2" s="210"/>
      <c r="F2" s="210"/>
      <c r="G2" s="210"/>
      <c r="H2" s="210"/>
      <c r="I2" s="210"/>
      <c r="J2" s="210"/>
      <c r="K2" s="210"/>
      <c r="L2" s="210"/>
      <c r="M2" s="210"/>
    </row>
    <row r="3" spans="2:20" ht="21.75" thickTop="1" thickBot="1" x14ac:dyDescent="0.35">
      <c r="B3" s="211" t="s">
        <v>304</v>
      </c>
      <c r="C3" s="211"/>
      <c r="D3" s="211"/>
      <c r="E3" s="211"/>
      <c r="F3" s="211"/>
      <c r="G3" s="211"/>
      <c r="H3" s="211"/>
      <c r="I3" s="211"/>
      <c r="J3" s="211"/>
      <c r="K3" s="211"/>
      <c r="L3" s="211"/>
      <c r="M3" s="211"/>
    </row>
    <row r="4" spans="2:20" ht="15.75" thickTop="1" x14ac:dyDescent="0.2"/>
    <row r="5" spans="2:20" ht="33.75" customHeight="1" x14ac:dyDescent="0.2">
      <c r="B5" s="212" t="s">
        <v>289</v>
      </c>
      <c r="C5" s="213"/>
      <c r="D5" s="213"/>
      <c r="E5" s="213"/>
      <c r="F5" s="213"/>
      <c r="G5" s="213"/>
      <c r="H5" s="213"/>
      <c r="I5" s="213"/>
      <c r="J5" s="213"/>
      <c r="K5" s="213"/>
      <c r="L5" s="213"/>
      <c r="M5" s="213"/>
      <c r="N5" s="213"/>
      <c r="O5" s="213"/>
      <c r="P5" s="213"/>
      <c r="Q5" s="213"/>
      <c r="R5" s="213"/>
      <c r="S5" s="213"/>
      <c r="T5" s="214"/>
    </row>
    <row r="6" spans="2:20" x14ac:dyDescent="0.2"/>
    <row r="7" spans="2:20" ht="15.75" x14ac:dyDescent="0.25">
      <c r="B7" s="46" t="s">
        <v>80</v>
      </c>
    </row>
    <row r="8" spans="2:20" ht="15.75" x14ac:dyDescent="0.25">
      <c r="B8" s="46"/>
    </row>
    <row r="9" spans="2:20" ht="15.75" x14ac:dyDescent="0.25">
      <c r="B9" s="271" t="s">
        <v>22</v>
      </c>
      <c r="C9" s="271"/>
      <c r="D9" s="271"/>
      <c r="E9" s="271"/>
      <c r="F9" s="271"/>
      <c r="G9" s="271"/>
      <c r="H9" s="271"/>
      <c r="I9" s="271"/>
      <c r="J9" s="271"/>
      <c r="K9" s="271"/>
      <c r="L9" s="271"/>
      <c r="M9" s="271"/>
      <c r="Q9" s="271" t="s">
        <v>308</v>
      </c>
      <c r="R9" s="271"/>
      <c r="S9" s="271"/>
      <c r="T9" s="271"/>
    </row>
    <row r="10" spans="2:20" ht="6.75" customHeight="1" thickBot="1" x14ac:dyDescent="0.25">
      <c r="B10" s="6"/>
    </row>
    <row r="11" spans="2:20" ht="20.25" customHeight="1" thickBot="1" x14ac:dyDescent="0.25">
      <c r="B11" s="15"/>
      <c r="C11" s="268" t="s">
        <v>0</v>
      </c>
      <c r="D11" s="268"/>
      <c r="E11" s="268"/>
      <c r="F11" s="268"/>
      <c r="G11" s="268"/>
      <c r="H11" s="268"/>
      <c r="I11" s="268"/>
      <c r="J11" s="268"/>
      <c r="K11" s="268"/>
      <c r="L11" s="268"/>
      <c r="M11" s="268"/>
      <c r="O11" s="187"/>
      <c r="Q11" s="194" t="s">
        <v>23</v>
      </c>
      <c r="R11" s="83"/>
      <c r="S11" s="134"/>
      <c r="T11" s="136"/>
    </row>
    <row r="12" spans="2:20" ht="15.75" customHeight="1" thickBot="1" x14ac:dyDescent="0.25">
      <c r="B12" s="35" t="s">
        <v>1</v>
      </c>
      <c r="C12" s="36"/>
      <c r="D12" s="200" t="s">
        <v>2</v>
      </c>
      <c r="E12" s="200"/>
      <c r="F12" s="36"/>
      <c r="G12" s="36" t="s">
        <v>3</v>
      </c>
      <c r="H12" s="36"/>
      <c r="I12" s="36" t="s">
        <v>4</v>
      </c>
      <c r="J12" s="36"/>
      <c r="K12" s="36" t="s">
        <v>5</v>
      </c>
      <c r="L12" s="36"/>
      <c r="M12" s="37" t="s">
        <v>6</v>
      </c>
      <c r="O12" s="188"/>
      <c r="Q12" s="195" t="s">
        <v>79</v>
      </c>
      <c r="R12" s="83"/>
      <c r="S12" s="106"/>
      <c r="T12" s="107" t="s">
        <v>152</v>
      </c>
    </row>
    <row r="13" spans="2:20" ht="60" customHeight="1" thickBot="1" x14ac:dyDescent="0.25">
      <c r="B13" s="348" t="s">
        <v>150</v>
      </c>
      <c r="C13" s="284" t="b">
        <v>0</v>
      </c>
      <c r="D13" s="349" t="s">
        <v>55</v>
      </c>
      <c r="E13" s="350"/>
      <c r="F13" s="284" t="b">
        <v>0</v>
      </c>
      <c r="G13" s="285" t="s">
        <v>57</v>
      </c>
      <c r="H13" s="284" t="b">
        <v>0</v>
      </c>
      <c r="I13" s="293" t="s">
        <v>59</v>
      </c>
      <c r="J13" s="284" t="b">
        <v>0</v>
      </c>
      <c r="K13" s="293" t="s">
        <v>61</v>
      </c>
      <c r="L13" s="284" t="b">
        <v>0</v>
      </c>
      <c r="M13" s="285" t="s">
        <v>62</v>
      </c>
      <c r="O13" s="188"/>
      <c r="Q13" s="190" t="str">
        <f>IF(R41=0,"Pre-level 1",R41)</f>
        <v>Pre-level 1</v>
      </c>
      <c r="R13" s="84">
        <v>1</v>
      </c>
      <c r="S13" s="135" t="s">
        <v>214</v>
      </c>
      <c r="T13" s="149" t="s">
        <v>293</v>
      </c>
    </row>
    <row r="14" spans="2:20" ht="41.1" customHeight="1" thickBot="1" x14ac:dyDescent="0.25">
      <c r="B14" s="348"/>
      <c r="C14" s="284"/>
      <c r="D14" s="351"/>
      <c r="E14" s="352"/>
      <c r="F14" s="284"/>
      <c r="G14" s="285"/>
      <c r="H14" s="284"/>
      <c r="I14" s="294"/>
      <c r="J14" s="284"/>
      <c r="K14" s="294"/>
      <c r="L14" s="284"/>
      <c r="M14" s="285"/>
      <c r="O14" s="188"/>
      <c r="Q14" s="265" t="s">
        <v>215</v>
      </c>
      <c r="R14" s="266"/>
      <c r="S14" s="266"/>
      <c r="T14" s="267"/>
    </row>
    <row r="15" spans="2:20" ht="72" customHeight="1" thickBot="1" x14ac:dyDescent="0.25">
      <c r="B15" s="348"/>
      <c r="C15" s="284" t="b">
        <v>0</v>
      </c>
      <c r="D15" s="285" t="s">
        <v>56</v>
      </c>
      <c r="E15" s="285"/>
      <c r="F15" s="80" t="b">
        <v>0</v>
      </c>
      <c r="G15" s="68" t="s">
        <v>58</v>
      </c>
      <c r="H15" s="80" t="b">
        <v>0</v>
      </c>
      <c r="I15" s="68" t="s">
        <v>60</v>
      </c>
      <c r="J15" s="284" t="b">
        <v>0</v>
      </c>
      <c r="K15" s="285" t="s">
        <v>189</v>
      </c>
      <c r="L15" s="284" t="b">
        <v>0</v>
      </c>
      <c r="M15" s="285" t="s">
        <v>63</v>
      </c>
      <c r="O15" s="188"/>
      <c r="Q15" s="321"/>
      <c r="R15" s="322"/>
      <c r="S15" s="322"/>
      <c r="T15" s="323"/>
    </row>
    <row r="16" spans="2:20" ht="74.849999999999994" customHeight="1" thickBot="1" x14ac:dyDescent="0.25">
      <c r="B16" s="348"/>
      <c r="C16" s="284"/>
      <c r="D16" s="285"/>
      <c r="E16" s="285"/>
      <c r="F16" s="80" t="b">
        <v>0</v>
      </c>
      <c r="G16" s="68" t="s">
        <v>187</v>
      </c>
      <c r="H16" s="80" t="b">
        <v>0</v>
      </c>
      <c r="I16" s="68" t="s">
        <v>188</v>
      </c>
      <c r="J16" s="284"/>
      <c r="K16" s="285"/>
      <c r="L16" s="284"/>
      <c r="M16" s="285"/>
      <c r="O16" s="188"/>
      <c r="Q16" s="324"/>
      <c r="R16" s="325"/>
      <c r="S16" s="325"/>
      <c r="T16" s="326"/>
    </row>
    <row r="17" spans="2:20" ht="80.099999999999994" customHeight="1" thickBot="1" x14ac:dyDescent="0.25">
      <c r="B17" s="125" t="s">
        <v>216</v>
      </c>
      <c r="C17" s="286"/>
      <c r="D17" s="286"/>
      <c r="E17" s="286"/>
      <c r="F17" s="286"/>
      <c r="G17" s="286"/>
      <c r="H17" s="286"/>
      <c r="I17" s="286"/>
      <c r="J17" s="286"/>
      <c r="K17" s="286"/>
      <c r="L17" s="286"/>
      <c r="M17" s="286"/>
      <c r="O17" s="189"/>
      <c r="Q17" s="327"/>
      <c r="R17" s="328"/>
      <c r="S17" s="328"/>
      <c r="T17" s="329"/>
    </row>
    <row r="18" spans="2:20" x14ac:dyDescent="0.2">
      <c r="C18" s="148" t="str">
        <f>IF(ISNUMBER(Q13),IF(Q13&gt;0,IF(C17="","Please add notes above that describe how you have acheived your current level",""),""),"")</f>
        <v/>
      </c>
      <c r="Q18" s="6" t="str">
        <f>IF(ISNUMBER(T13),IF(T13&gt;R41,IF(ISBLANK(Q15),"Please add notes describing the change",""),""),"")</f>
        <v/>
      </c>
    </row>
    <row r="19" spans="2:20" s="66" customFormat="1" ht="16.5" x14ac:dyDescent="0.25">
      <c r="B19" s="215" t="s">
        <v>22</v>
      </c>
      <c r="C19" s="215"/>
      <c r="D19" s="215"/>
      <c r="E19" s="215"/>
      <c r="F19" s="215"/>
      <c r="G19" s="215"/>
      <c r="H19" s="215"/>
      <c r="I19" s="215"/>
      <c r="J19" s="215"/>
      <c r="K19" s="215"/>
      <c r="L19" s="215"/>
      <c r="M19" s="215"/>
      <c r="Q19" s="216" t="s">
        <v>308</v>
      </c>
      <c r="R19" s="216"/>
      <c r="S19" s="216"/>
      <c r="T19" s="216"/>
    </row>
    <row r="20" spans="2:20" ht="6.75" customHeight="1" thickBot="1" x14ac:dyDescent="0.25"/>
    <row r="21" spans="2:20" ht="20.25" customHeight="1" thickBot="1" x14ac:dyDescent="0.25">
      <c r="B21" s="8"/>
      <c r="C21" s="241" t="s">
        <v>0</v>
      </c>
      <c r="D21" s="242"/>
      <c r="E21" s="242"/>
      <c r="F21" s="242"/>
      <c r="G21" s="242"/>
      <c r="H21" s="242"/>
      <c r="I21" s="242"/>
      <c r="J21" s="242"/>
      <c r="K21" s="242"/>
      <c r="L21" s="242"/>
      <c r="M21" s="243"/>
      <c r="O21" s="187"/>
      <c r="Q21" s="194" t="s">
        <v>23</v>
      </c>
      <c r="R21" s="83"/>
      <c r="S21" s="134"/>
      <c r="T21" s="136"/>
    </row>
    <row r="22" spans="2:20" ht="15.75" customHeight="1" thickBot="1" x14ac:dyDescent="0.25">
      <c r="B22" s="38" t="s">
        <v>1</v>
      </c>
      <c r="C22" s="39"/>
      <c r="D22" s="201" t="s">
        <v>2</v>
      </c>
      <c r="E22" s="201"/>
      <c r="F22" s="39"/>
      <c r="G22" s="39" t="s">
        <v>3</v>
      </c>
      <c r="H22" s="39"/>
      <c r="I22" s="39" t="s">
        <v>4</v>
      </c>
      <c r="J22" s="39"/>
      <c r="K22" s="39" t="s">
        <v>5</v>
      </c>
      <c r="L22" s="39"/>
      <c r="M22" s="40" t="s">
        <v>6</v>
      </c>
      <c r="O22" s="188"/>
      <c r="Q22" s="195" t="s">
        <v>79</v>
      </c>
      <c r="R22" s="83"/>
      <c r="S22" s="106"/>
      <c r="T22" s="107" t="s">
        <v>152</v>
      </c>
    </row>
    <row r="23" spans="2:20" ht="60" customHeight="1" thickBot="1" x14ac:dyDescent="0.25">
      <c r="B23" s="341" t="s">
        <v>81</v>
      </c>
      <c r="C23" s="284" t="b">
        <v>0</v>
      </c>
      <c r="D23" s="285" t="s">
        <v>64</v>
      </c>
      <c r="E23" s="285"/>
      <c r="F23" s="284" t="b">
        <v>0</v>
      </c>
      <c r="G23" s="285" t="s">
        <v>65</v>
      </c>
      <c r="H23" s="284" t="b">
        <v>0</v>
      </c>
      <c r="I23" s="285" t="s">
        <v>66</v>
      </c>
      <c r="J23" s="284" t="b">
        <v>0</v>
      </c>
      <c r="K23" s="285" t="s">
        <v>68</v>
      </c>
      <c r="L23" s="284" t="b">
        <v>0</v>
      </c>
      <c r="M23" s="285" t="s">
        <v>71</v>
      </c>
      <c r="O23" s="188"/>
      <c r="Q23" s="190" t="str">
        <f>IF(R42=0,"Pre-level 1",R42)</f>
        <v>Pre-level 1</v>
      </c>
      <c r="R23" s="84">
        <v>1</v>
      </c>
      <c r="S23" s="135" t="s">
        <v>214</v>
      </c>
      <c r="T23" s="149" t="s">
        <v>293</v>
      </c>
    </row>
    <row r="24" spans="2:20" ht="41.1" customHeight="1" thickBot="1" x14ac:dyDescent="0.25">
      <c r="B24" s="342"/>
      <c r="C24" s="284"/>
      <c r="D24" s="285"/>
      <c r="E24" s="285"/>
      <c r="F24" s="284"/>
      <c r="G24" s="285"/>
      <c r="H24" s="284"/>
      <c r="I24" s="285"/>
      <c r="J24" s="284"/>
      <c r="K24" s="285"/>
      <c r="L24" s="284"/>
      <c r="M24" s="285"/>
      <c r="O24" s="188"/>
      <c r="Q24" s="265" t="s">
        <v>215</v>
      </c>
      <c r="R24" s="266"/>
      <c r="S24" s="266"/>
      <c r="T24" s="267"/>
    </row>
    <row r="25" spans="2:20" ht="48" customHeight="1" thickBot="1" x14ac:dyDescent="0.25">
      <c r="B25" s="342"/>
      <c r="C25" s="284"/>
      <c r="D25" s="285"/>
      <c r="E25" s="285"/>
      <c r="F25" s="284"/>
      <c r="G25" s="285"/>
      <c r="H25" s="82" t="b">
        <v>0</v>
      </c>
      <c r="I25" s="81" t="s">
        <v>67</v>
      </c>
      <c r="J25" s="284" t="b">
        <v>0</v>
      </c>
      <c r="K25" s="285" t="s">
        <v>69</v>
      </c>
      <c r="L25" s="284" t="b">
        <v>0</v>
      </c>
      <c r="M25" s="285" t="s">
        <v>70</v>
      </c>
      <c r="O25" s="188"/>
      <c r="Q25" s="344"/>
      <c r="R25" s="344"/>
      <c r="S25" s="344"/>
      <c r="T25" s="344"/>
    </row>
    <row r="26" spans="2:20" ht="84.75" customHeight="1" thickBot="1" x14ac:dyDescent="0.25">
      <c r="B26" s="342"/>
      <c r="C26" s="284"/>
      <c r="D26" s="285"/>
      <c r="E26" s="285"/>
      <c r="F26" s="284"/>
      <c r="G26" s="285"/>
      <c r="H26" s="79" t="b">
        <v>0</v>
      </c>
      <c r="I26" s="81" t="s">
        <v>190</v>
      </c>
      <c r="J26" s="284"/>
      <c r="K26" s="285"/>
      <c r="L26" s="284"/>
      <c r="M26" s="285"/>
      <c r="O26" s="188"/>
      <c r="Q26" s="345"/>
      <c r="R26" s="345"/>
      <c r="S26" s="345"/>
      <c r="T26" s="345"/>
    </row>
    <row r="27" spans="2:20" ht="80.099999999999994" customHeight="1" thickBot="1" x14ac:dyDescent="0.25">
      <c r="B27" s="125" t="s">
        <v>216</v>
      </c>
      <c r="C27" s="347"/>
      <c r="D27" s="347"/>
      <c r="E27" s="347"/>
      <c r="F27" s="347"/>
      <c r="G27" s="347"/>
      <c r="H27" s="347"/>
      <c r="I27" s="347"/>
      <c r="J27" s="347"/>
      <c r="K27" s="347"/>
      <c r="L27" s="347"/>
      <c r="M27" s="347"/>
      <c r="O27" s="189"/>
      <c r="Q27" s="346"/>
      <c r="R27" s="346"/>
      <c r="S27" s="346"/>
      <c r="T27" s="346"/>
    </row>
    <row r="28" spans="2:20" x14ac:dyDescent="0.2">
      <c r="C28" s="148" t="str">
        <f>IF(ISNUMBER(Q23),IF(Q23&gt;0,IF(C27="","Please add notes above that describe how you have acheived your current level",""),""),"")</f>
        <v/>
      </c>
      <c r="Q28" s="6" t="str">
        <f>IF(ISNUMBER(T23),IF(T23&gt;R42,IF(ISBLANK(Q25),"Please add notes describing the change",""),""),"")</f>
        <v/>
      </c>
    </row>
    <row r="29" spans="2:20" s="66" customFormat="1" ht="16.5" x14ac:dyDescent="0.25">
      <c r="B29" s="215" t="s">
        <v>22</v>
      </c>
      <c r="C29" s="215"/>
      <c r="D29" s="215"/>
      <c r="E29" s="215"/>
      <c r="F29" s="215"/>
      <c r="G29" s="215"/>
      <c r="H29" s="215"/>
      <c r="I29" s="215"/>
      <c r="J29" s="215"/>
      <c r="K29" s="215"/>
      <c r="L29" s="215"/>
      <c r="M29" s="215"/>
      <c r="Q29" s="216" t="s">
        <v>308</v>
      </c>
      <c r="R29" s="216"/>
      <c r="S29" s="216"/>
      <c r="T29" s="216"/>
    </row>
    <row r="30" spans="2:20" ht="6.75" customHeight="1" thickBot="1" x14ac:dyDescent="0.25"/>
    <row r="31" spans="2:20" ht="20.25" customHeight="1" thickBot="1" x14ac:dyDescent="0.25">
      <c r="B31" s="8"/>
      <c r="C31" s="241" t="s">
        <v>0</v>
      </c>
      <c r="D31" s="242"/>
      <c r="E31" s="242"/>
      <c r="F31" s="242"/>
      <c r="G31" s="242"/>
      <c r="H31" s="242"/>
      <c r="I31" s="242"/>
      <c r="J31" s="242"/>
      <c r="K31" s="242"/>
      <c r="L31" s="242"/>
      <c r="M31" s="243"/>
      <c r="O31" s="187"/>
      <c r="Q31" s="194" t="s">
        <v>23</v>
      </c>
      <c r="R31" s="83"/>
      <c r="S31" s="134"/>
      <c r="T31" s="136"/>
    </row>
    <row r="32" spans="2:20" ht="15.75" customHeight="1" thickBot="1" x14ac:dyDescent="0.25">
      <c r="B32" s="38" t="s">
        <v>1</v>
      </c>
      <c r="C32" s="39"/>
      <c r="D32" s="201" t="s">
        <v>2</v>
      </c>
      <c r="E32" s="201"/>
      <c r="F32" s="39"/>
      <c r="G32" s="39" t="s">
        <v>3</v>
      </c>
      <c r="H32" s="39"/>
      <c r="I32" s="39" t="s">
        <v>4</v>
      </c>
      <c r="J32" s="39"/>
      <c r="K32" s="39" t="s">
        <v>5</v>
      </c>
      <c r="L32" s="39"/>
      <c r="M32" s="40" t="s">
        <v>6</v>
      </c>
      <c r="O32" s="188"/>
      <c r="Q32" s="195" t="s">
        <v>79</v>
      </c>
      <c r="R32" s="83"/>
      <c r="S32" s="106"/>
      <c r="T32" s="107" t="s">
        <v>152</v>
      </c>
    </row>
    <row r="33" spans="2:20" ht="60" customHeight="1" thickBot="1" x14ac:dyDescent="0.25">
      <c r="B33" s="341" t="s">
        <v>54</v>
      </c>
      <c r="C33" s="284" t="b">
        <v>0</v>
      </c>
      <c r="D33" s="285" t="s">
        <v>191</v>
      </c>
      <c r="E33" s="285"/>
      <c r="F33" s="338" t="b">
        <v>0</v>
      </c>
      <c r="G33" s="293" t="s">
        <v>192</v>
      </c>
      <c r="H33" s="338" t="b">
        <v>0</v>
      </c>
      <c r="I33" s="293" t="s">
        <v>195</v>
      </c>
      <c r="J33" s="79" t="b">
        <v>0</v>
      </c>
      <c r="K33" s="87" t="s">
        <v>193</v>
      </c>
      <c r="L33" s="79" t="b">
        <v>0</v>
      </c>
      <c r="M33" s="87" t="s">
        <v>198</v>
      </c>
      <c r="O33" s="188"/>
      <c r="Q33" s="190" t="str">
        <f>IF(R43=0,"Pre-level 1",R43)</f>
        <v>Pre-level 1</v>
      </c>
      <c r="R33" s="84">
        <v>1</v>
      </c>
      <c r="S33" s="135" t="s">
        <v>214</v>
      </c>
      <c r="T33" s="149" t="s">
        <v>293</v>
      </c>
    </row>
    <row r="34" spans="2:20" ht="41.1" customHeight="1" thickBot="1" x14ac:dyDescent="0.25">
      <c r="B34" s="342"/>
      <c r="C34" s="284"/>
      <c r="D34" s="285"/>
      <c r="E34" s="285"/>
      <c r="F34" s="340"/>
      <c r="G34" s="337"/>
      <c r="H34" s="340"/>
      <c r="I34" s="337"/>
      <c r="J34" s="338" t="b">
        <v>0</v>
      </c>
      <c r="K34" s="293" t="s">
        <v>72</v>
      </c>
      <c r="L34" s="338" t="b">
        <v>0</v>
      </c>
      <c r="M34" s="293" t="s">
        <v>82</v>
      </c>
      <c r="O34" s="188"/>
      <c r="Q34" s="265" t="s">
        <v>215</v>
      </c>
      <c r="R34" s="266"/>
      <c r="S34" s="266"/>
      <c r="T34" s="267"/>
    </row>
    <row r="35" spans="2:20" ht="46.9" customHeight="1" thickBot="1" x14ac:dyDescent="0.25">
      <c r="B35" s="342"/>
      <c r="C35" s="284"/>
      <c r="D35" s="285"/>
      <c r="E35" s="285"/>
      <c r="F35" s="339"/>
      <c r="G35" s="294"/>
      <c r="H35" s="339"/>
      <c r="I35" s="294"/>
      <c r="J35" s="339"/>
      <c r="K35" s="294"/>
      <c r="L35" s="339"/>
      <c r="M35" s="294"/>
      <c r="O35" s="188"/>
      <c r="Q35" s="330"/>
      <c r="R35" s="331"/>
      <c r="S35" s="331"/>
      <c r="T35" s="332"/>
    </row>
    <row r="36" spans="2:20" ht="46.15" customHeight="1" thickBot="1" x14ac:dyDescent="0.25">
      <c r="B36" s="342"/>
      <c r="C36" s="284"/>
      <c r="D36" s="285"/>
      <c r="E36" s="285"/>
      <c r="F36" s="338" t="b">
        <v>0</v>
      </c>
      <c r="G36" s="293" t="s">
        <v>194</v>
      </c>
      <c r="H36" s="338" t="b">
        <v>0</v>
      </c>
      <c r="I36" s="293" t="s">
        <v>196</v>
      </c>
      <c r="J36" s="284" t="b">
        <v>0</v>
      </c>
      <c r="K36" s="293" t="s">
        <v>197</v>
      </c>
      <c r="L36" s="338" t="b">
        <v>0</v>
      </c>
      <c r="M36" s="293" t="s">
        <v>199</v>
      </c>
      <c r="O36" s="188"/>
      <c r="Q36" s="324"/>
      <c r="R36" s="325"/>
      <c r="S36" s="325"/>
      <c r="T36" s="326"/>
    </row>
    <row r="37" spans="2:20" ht="36" customHeight="1" thickBot="1" x14ac:dyDescent="0.25">
      <c r="B37" s="343"/>
      <c r="C37" s="284"/>
      <c r="D37" s="285"/>
      <c r="E37" s="285"/>
      <c r="F37" s="339"/>
      <c r="G37" s="294"/>
      <c r="H37" s="339"/>
      <c r="I37" s="294"/>
      <c r="J37" s="284"/>
      <c r="K37" s="294"/>
      <c r="L37" s="339"/>
      <c r="M37" s="294"/>
      <c r="O37" s="188"/>
      <c r="Q37" s="324"/>
      <c r="R37" s="325"/>
      <c r="S37" s="325"/>
      <c r="T37" s="326"/>
    </row>
    <row r="38" spans="2:20" ht="80.099999999999994" customHeight="1" thickBot="1" x14ac:dyDescent="0.25">
      <c r="B38" s="125" t="s">
        <v>216</v>
      </c>
      <c r="C38" s="286"/>
      <c r="D38" s="286"/>
      <c r="E38" s="286"/>
      <c r="F38" s="286"/>
      <c r="G38" s="286"/>
      <c r="H38" s="286"/>
      <c r="I38" s="286"/>
      <c r="J38" s="286"/>
      <c r="K38" s="286"/>
      <c r="L38" s="286"/>
      <c r="M38" s="286"/>
      <c r="O38" s="189"/>
      <c r="Q38" s="327"/>
      <c r="R38" s="328"/>
      <c r="S38" s="328"/>
      <c r="T38" s="329"/>
    </row>
    <row r="39" spans="2:20" ht="15.75" thickBot="1" x14ac:dyDescent="0.25">
      <c r="B39" s="7"/>
      <c r="C39" s="148" t="str">
        <f>IF(ISNUMBER(Q33),IF(Q33&gt;0,IF(C38="","Please add notes above that describe how you have acheived your current level",""),""),"")</f>
        <v/>
      </c>
      <c r="Q39" s="6" t="str">
        <f>IF(ISNUMBER(T33),IF(T33&gt;R43,IF(ISBLANK(Q35),"Please add notes describing the change",""),""),"")</f>
        <v/>
      </c>
    </row>
    <row r="40" spans="2:20" s="11" customFormat="1" ht="15.75" hidden="1" customHeight="1" x14ac:dyDescent="0.2">
      <c r="B40" s="9" t="s">
        <v>29</v>
      </c>
      <c r="C40" s="244" t="s">
        <v>2</v>
      </c>
      <c r="D40" s="244"/>
      <c r="E40" s="245"/>
      <c r="F40" s="246" t="s">
        <v>3</v>
      </c>
      <c r="G40" s="245"/>
      <c r="H40" s="246" t="s">
        <v>4</v>
      </c>
      <c r="I40" s="245"/>
      <c r="J40" s="246" t="s">
        <v>5</v>
      </c>
      <c r="K40" s="245"/>
      <c r="L40" s="246" t="s">
        <v>6</v>
      </c>
      <c r="M40" s="245"/>
      <c r="N40" s="10"/>
      <c r="O40" s="10"/>
      <c r="P40" s="10"/>
      <c r="Q40" s="157" t="s">
        <v>23</v>
      </c>
      <c r="R40" s="157"/>
      <c r="S40" s="157" t="s">
        <v>152</v>
      </c>
      <c r="T40" s="137" t="s">
        <v>296</v>
      </c>
    </row>
    <row r="41" spans="2:20" s="11" customFormat="1" hidden="1" x14ac:dyDescent="0.2">
      <c r="B41" s="9" t="s">
        <v>24</v>
      </c>
      <c r="C41" s="171" t="str">
        <f>IF(AND(C13=TRUE,C15=TRUE),TRUE,"")</f>
        <v/>
      </c>
      <c r="D41" s="171"/>
      <c r="E41" s="171"/>
      <c r="F41" s="171" t="str">
        <f>IF(AND(C41=TRUE,F13=TRUE,F15=TRUE,F16=TRUE),TRUE,"")</f>
        <v/>
      </c>
      <c r="G41" s="171"/>
      <c r="H41" s="171" t="str">
        <f>IF(AND(F41=TRUE,H13=TRUE,H15=TRUE,H16=TRUE),TRUE,"")</f>
        <v/>
      </c>
      <c r="I41" s="171"/>
      <c r="J41" s="171" t="str">
        <f>IF(AND(H41=TRUE,J13=TRUE,J15=TRUE),TRUE,"")</f>
        <v/>
      </c>
      <c r="K41" s="171"/>
      <c r="L41" s="171" t="str">
        <f>IF(AND(J41=TRUE,L13=TRUE,L15=TRUE),TRUE,"")</f>
        <v/>
      </c>
      <c r="M41" s="171"/>
      <c r="N41" s="10"/>
      <c r="O41" s="10"/>
      <c r="P41" s="12"/>
      <c r="Q41" s="158"/>
      <c r="R41" s="160">
        <f>COUNTIF(C41:N41,TRUE)</f>
        <v>0</v>
      </c>
      <c r="S41" s="158" t="str">
        <f>IF(T13="No anticipated change","X",IF(T13="Pre-level 1",0,T13))</f>
        <v/>
      </c>
      <c r="T41" s="153" t="str">
        <f>IF(S41="X",R41,S41)</f>
        <v/>
      </c>
    </row>
    <row r="42" spans="2:20" s="11" customFormat="1" hidden="1" x14ac:dyDescent="0.2">
      <c r="B42" s="9" t="s">
        <v>25</v>
      </c>
      <c r="C42" s="171" t="str">
        <f>IF(AND(C23=TRUE),TRUE,"")</f>
        <v/>
      </c>
      <c r="D42" s="171"/>
      <c r="E42" s="171"/>
      <c r="F42" s="171" t="str">
        <f>IF(AND(C42=TRUE,F23=TRUE),TRUE,"")</f>
        <v/>
      </c>
      <c r="G42" s="171"/>
      <c r="H42" s="171" t="str">
        <f>IF(AND(F42=TRUE,H23=TRUE,H25=TRUE,H26=TRUE),TRUE,"")</f>
        <v/>
      </c>
      <c r="I42" s="171"/>
      <c r="J42" s="171" t="str">
        <f>IF(AND(H42=TRUE,J23=TRUE,J25=TRUE),TRUE,"")</f>
        <v/>
      </c>
      <c r="K42" s="171"/>
      <c r="L42" s="171" t="str">
        <f>IF(AND(J42=TRUE,L23=TRUE,L25=TRUE),TRUE,"")</f>
        <v/>
      </c>
      <c r="M42" s="171"/>
      <c r="N42" s="10"/>
      <c r="O42" s="10"/>
      <c r="P42" s="10"/>
      <c r="Q42" s="158"/>
      <c r="R42" s="160">
        <f t="shared" ref="R42:R43" si="0">COUNTIF(C42:N42,TRUE)</f>
        <v>0</v>
      </c>
      <c r="S42" s="158" t="str">
        <f>IF(T23="No anticipated change","X",IF(T23="Pre-level 1",0,T23))</f>
        <v/>
      </c>
      <c r="T42" s="153" t="str">
        <f>IF(S42="X",R42,S42)</f>
        <v/>
      </c>
    </row>
    <row r="43" spans="2:20" s="11" customFormat="1" ht="15.75" hidden="1" thickBot="1" x14ac:dyDescent="0.25">
      <c r="B43" s="9" t="s">
        <v>26</v>
      </c>
      <c r="C43" s="171" t="str">
        <f>IF(AND(C33=TRUE),TRUE,"")</f>
        <v/>
      </c>
      <c r="D43" s="171"/>
      <c r="E43" s="171"/>
      <c r="F43" s="171" t="str">
        <f>IF(AND(C43=TRUE,F33=TRUE,F36=TRUE),TRUE,"")</f>
        <v/>
      </c>
      <c r="G43" s="171"/>
      <c r="H43" s="172" t="str">
        <f>IF(AND(F43=TRUE,H33=TRUE,H36=TRUE),TRUE,"")</f>
        <v/>
      </c>
      <c r="I43" s="172"/>
      <c r="J43" s="171" t="str">
        <f>IF(AND(H43=TRUE,J33=TRUE,J34=TRUE,J36=TRUE),TRUE,"")</f>
        <v/>
      </c>
      <c r="K43" s="171"/>
      <c r="L43" s="171" t="str">
        <f>IF(AND(J43=TRUE,L33=TRUE,L34=TRUE,L36=TRUE),TRUE,"")</f>
        <v/>
      </c>
      <c r="M43" s="171"/>
      <c r="N43" s="10"/>
      <c r="O43" s="10"/>
      <c r="P43" s="10"/>
      <c r="Q43" s="158" t="s">
        <v>29</v>
      </c>
      <c r="R43" s="160">
        <f t="shared" si="0"/>
        <v>0</v>
      </c>
      <c r="S43" s="158" t="str">
        <f>IF(T33="No anticipated change","X",IF(T33="Pre-level 1",0,T33))</f>
        <v/>
      </c>
      <c r="T43" s="153" t="str">
        <f>IF(S43="X",R43,S43)</f>
        <v/>
      </c>
    </row>
    <row r="44" spans="2:20" s="11" customFormat="1" ht="15.75" hidden="1" thickBot="1" x14ac:dyDescent="0.25">
      <c r="B44" s="9"/>
      <c r="C44" s="13"/>
      <c r="D44" s="13"/>
      <c r="E44" s="13"/>
      <c r="F44" s="13"/>
      <c r="G44" s="13"/>
      <c r="H44" s="14"/>
      <c r="I44" s="14"/>
      <c r="J44" s="13"/>
      <c r="K44" s="13"/>
      <c r="L44" s="13"/>
      <c r="M44" s="13"/>
      <c r="N44" s="10"/>
      <c r="O44" s="34"/>
      <c r="P44" s="10"/>
      <c r="Q44" s="157" t="s">
        <v>73</v>
      </c>
      <c r="R44" s="159">
        <f>MIN(R41:R43)</f>
        <v>0</v>
      </c>
      <c r="S44" s="159">
        <f>IF(AND(S41="X",S42="X",S43="X"),"X",T44)</f>
        <v>0</v>
      </c>
      <c r="T44" s="156">
        <f>MIN(T41:T43)</f>
        <v>0</v>
      </c>
    </row>
    <row r="45" spans="2:20" ht="23.25" thickBot="1" x14ac:dyDescent="0.25">
      <c r="B45" s="336" t="s">
        <v>20</v>
      </c>
      <c r="C45" s="199" t="s">
        <v>14</v>
      </c>
      <c r="D45" s="199"/>
      <c r="E45" s="71" t="s">
        <v>15</v>
      </c>
      <c r="F45" s="199" t="s">
        <v>16</v>
      </c>
      <c r="G45" s="199"/>
      <c r="H45" s="199" t="s">
        <v>19</v>
      </c>
      <c r="I45" s="199"/>
      <c r="J45" s="199" t="s">
        <v>18</v>
      </c>
      <c r="K45" s="199"/>
      <c r="L45" s="199" t="s">
        <v>17</v>
      </c>
      <c r="M45" s="199"/>
      <c r="N45" s="66"/>
      <c r="O45" s="72"/>
      <c r="P45" s="72"/>
      <c r="Q45" s="170"/>
      <c r="R45" s="170"/>
      <c r="S45" s="152" t="s">
        <v>151</v>
      </c>
      <c r="T45" s="90"/>
    </row>
    <row r="46" spans="2:20" ht="15.75" thickBot="1" x14ac:dyDescent="0.25">
      <c r="B46" s="336"/>
      <c r="C46" s="262" t="str">
        <f>IF(AND(C41=TRUE,C42=TRUE,C43=TRUE),"",CHAR(254))</f>
        <v>þ</v>
      </c>
      <c r="D46" s="262"/>
      <c r="E46" s="73" t="str">
        <f>IF(AND(C41=TRUE,C42=TRUE,C43=TRUE),CHAR(254),"")</f>
        <v/>
      </c>
      <c r="F46" s="263" t="str">
        <f>IF(AND(E46=(CHAR(254)),F41=TRUE,F42=TRUE,F43=TRUE),CHAR(254),"")</f>
        <v/>
      </c>
      <c r="G46" s="264"/>
      <c r="H46" s="263" t="str">
        <f>IF(AND(F46=(CHAR(254)),H41=TRUE,H42=TRUE,H43=TRUE),CHAR(254),"")</f>
        <v/>
      </c>
      <c r="I46" s="264"/>
      <c r="J46" s="263" t="str">
        <f>IF(AND(H46=(CHAR(254)),J41=TRUE,J42=TRUE,J43=TRUE),CHAR(254),"")</f>
        <v/>
      </c>
      <c r="K46" s="264"/>
      <c r="L46" s="263" t="str">
        <f>IF(AND(J46=(CHAR(254)),L41=TRUE,L42=TRUE,L43=TRUE),CHAR(254),"")</f>
        <v/>
      </c>
      <c r="M46" s="264"/>
      <c r="N46" s="66"/>
      <c r="O46" s="66"/>
      <c r="P46" s="66"/>
      <c r="Q46" s="170"/>
      <c r="R46" s="170"/>
      <c r="S46" s="152" t="str">
        <f>IF(T44=0,"Working on Level 1",CONCATENATE("Level ",T44))</f>
        <v>Working on Level 1</v>
      </c>
      <c r="T46" s="90"/>
    </row>
    <row r="47" spans="2:20" x14ac:dyDescent="0.2">
      <c r="B47" s="7"/>
    </row>
    <row r="48" spans="2:20" hidden="1" x14ac:dyDescent="0.2">
      <c r="B48" s="3"/>
    </row>
    <row r="49" spans="2:9" hidden="1" x14ac:dyDescent="0.2">
      <c r="B49" s="3"/>
    </row>
    <row r="50" spans="2:9" hidden="1" x14ac:dyDescent="0.2">
      <c r="G50" s="5"/>
      <c r="H50" s="5"/>
      <c r="I50" s="5"/>
    </row>
    <row r="51" spans="2:9" hidden="1" x14ac:dyDescent="0.2">
      <c r="G51" s="5"/>
      <c r="H51" s="5"/>
      <c r="I51" s="5"/>
    </row>
    <row r="52" spans="2:9" hidden="1" x14ac:dyDescent="0.2">
      <c r="G52" s="5"/>
      <c r="H52" s="5"/>
      <c r="I52" s="5"/>
    </row>
    <row r="53" spans="2:9" hidden="1" x14ac:dyDescent="0.2">
      <c r="G53" s="5"/>
      <c r="H53" s="5"/>
      <c r="I53" s="5"/>
    </row>
    <row r="54" spans="2:9" hidden="1" x14ac:dyDescent="0.2">
      <c r="G54" s="5"/>
      <c r="H54" s="5"/>
      <c r="I54" s="5"/>
    </row>
    <row r="55" spans="2:9" hidden="1" x14ac:dyDescent="0.2">
      <c r="G55" s="5"/>
      <c r="H55" s="5"/>
      <c r="I55" s="5"/>
    </row>
    <row r="56" spans="2:9" hidden="1" x14ac:dyDescent="0.2">
      <c r="G56" s="5"/>
      <c r="H56" s="5"/>
      <c r="I56" s="5"/>
    </row>
    <row r="57" spans="2:9" hidden="1" x14ac:dyDescent="0.2">
      <c r="G57" s="5"/>
      <c r="H57" s="5"/>
      <c r="I57" s="5"/>
    </row>
    <row r="58" spans="2:9" hidden="1" x14ac:dyDescent="0.2">
      <c r="G58" s="5"/>
      <c r="H58" s="5"/>
      <c r="I58" s="5"/>
    </row>
    <row r="59" spans="2:9" hidden="1" x14ac:dyDescent="0.2">
      <c r="G59" s="5"/>
      <c r="H59" s="5"/>
      <c r="I59" s="5"/>
    </row>
  </sheetData>
  <sheetProtection algorithmName="SHA-512" hashValue="anESBDQU4ejtcNxVstBe5cI6TdoGtg8YFJ6DpLsbO2kFTCjw5/EO8DpVUZRgz3uy44KYzQSAxjd6EhqgjCQSnQ==" saltValue="swe3Jq1NAq/24rXC0BVDfQ==" spinCount="100000" sheet="1" selectLockedCells="1"/>
  <mergeCells count="60">
    <mergeCell ref="B9:M9"/>
    <mergeCell ref="Q9:T9"/>
    <mergeCell ref="B13:B16"/>
    <mergeCell ref="F13:F14"/>
    <mergeCell ref="G13:G14"/>
    <mergeCell ref="H13:H14"/>
    <mergeCell ref="Q15:T17"/>
    <mergeCell ref="M13:M14"/>
    <mergeCell ref="D13:E14"/>
    <mergeCell ref="C13:C14"/>
    <mergeCell ref="I13:I14"/>
    <mergeCell ref="J13:J14"/>
    <mergeCell ref="K13:K14"/>
    <mergeCell ref="L13:L14"/>
    <mergeCell ref="C17:M17"/>
    <mergeCell ref="J15:J16"/>
    <mergeCell ref="K15:K16"/>
    <mergeCell ref="L15:L16"/>
    <mergeCell ref="M15:M16"/>
    <mergeCell ref="D15:E16"/>
    <mergeCell ref="C15:C16"/>
    <mergeCell ref="B23:B26"/>
    <mergeCell ref="G23:G26"/>
    <mergeCell ref="H23:H24"/>
    <mergeCell ref="L25:L26"/>
    <mergeCell ref="M25:M26"/>
    <mergeCell ref="K23:K24"/>
    <mergeCell ref="L23:L24"/>
    <mergeCell ref="M23:M24"/>
    <mergeCell ref="C23:C26"/>
    <mergeCell ref="F23:F26"/>
    <mergeCell ref="I23:I24"/>
    <mergeCell ref="F33:F35"/>
    <mergeCell ref="Q35:T38"/>
    <mergeCell ref="C38:M38"/>
    <mergeCell ref="D33:E37"/>
    <mergeCell ref="J25:J26"/>
    <mergeCell ref="D23:E26"/>
    <mergeCell ref="K25:K26"/>
    <mergeCell ref="F36:F37"/>
    <mergeCell ref="H36:H37"/>
    <mergeCell ref="G33:G35"/>
    <mergeCell ref="G36:G37"/>
    <mergeCell ref="Q25:T27"/>
    <mergeCell ref="C27:M27"/>
    <mergeCell ref="J23:J24"/>
    <mergeCell ref="B45:B46"/>
    <mergeCell ref="C33:C37"/>
    <mergeCell ref="I36:I37"/>
    <mergeCell ref="I33:I35"/>
    <mergeCell ref="M36:M37"/>
    <mergeCell ref="L36:L37"/>
    <mergeCell ref="M34:M35"/>
    <mergeCell ref="K34:K35"/>
    <mergeCell ref="K36:K37"/>
    <mergeCell ref="J36:J37"/>
    <mergeCell ref="J34:J35"/>
    <mergeCell ref="L34:L35"/>
    <mergeCell ref="H33:H35"/>
    <mergeCell ref="B33:B37"/>
  </mergeCells>
  <dataValidations count="2">
    <dataValidation type="textLength" operator="lessThan" allowBlank="1" showInputMessage="1" showErrorMessage="1" errorTitle="Maximum 800 characters" error="Please shorten your answer." prompt="Maximum 800 characters" sqref="C17:M17 C27:M27 C38:M38 Q35:T38 Q25:T27 Q15:T17" xr:uid="{00000000-0002-0000-0600-000000000000}">
      <formula1>800</formula1>
    </dataValidation>
    <dataValidation showInputMessage="1" showErrorMessage="1" sqref="R23:S23 R13:S13 R33:S33" xr:uid="{00000000-0002-0000-0600-000001000000}"/>
  </dataValidations>
  <printOptions horizontalCentered="1"/>
  <pageMargins left="0.7" right="0.7" top="0.75" bottom="0.75" header="0.3" footer="0.3"/>
  <pageSetup scale="79" fitToHeight="0" orientation="landscape"/>
  <headerFooter>
    <oddFooter>&amp;C&amp;P of &amp;N</oddFooter>
  </headerFooter>
  <rowBreaks count="2" manualBreakCount="2">
    <brk id="18" max="16383" man="1"/>
    <brk id="28"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24577" r:id="rId3" name="Check Box 1">
              <controlPr locked="0" defaultSize="0" autoFill="0" autoLine="0" autoPict="0" altText="This is a checkbox that can be clicked on or off. When clicked on, it would indicate that the municipality provides all staff with basic AM awareness training.">
                <anchor moveWithCells="1">
                  <from>
                    <xdr:col>7</xdr:col>
                    <xdr:colOff>19050</xdr:colOff>
                    <xdr:row>12</xdr:row>
                    <xdr:rowOff>28575</xdr:rowOff>
                  </from>
                  <to>
                    <xdr:col>7</xdr:col>
                    <xdr:colOff>247650</xdr:colOff>
                    <xdr:row>13</xdr:row>
                    <xdr:rowOff>476250</xdr:rowOff>
                  </to>
                </anchor>
              </controlPr>
            </control>
          </mc:Choice>
        </mc:AlternateContent>
        <mc:AlternateContent xmlns:mc="http://schemas.openxmlformats.org/markup-compatibility/2006">
          <mc:Choice Requires="x14">
            <control shapeId="24578" r:id="rId4" name="Check Box 2">
              <controlPr locked="0" defaultSize="0" autoFill="0" autoLine="0" autoPict="0" altText="This is a checkbox that can be clicked on or off. When clicked on, it would indicate that the municipality’s AM training and development requirements are defined by management based on short-term needs.">
                <anchor moveWithCells="1">
                  <from>
                    <xdr:col>5</xdr:col>
                    <xdr:colOff>19050</xdr:colOff>
                    <xdr:row>12</xdr:row>
                    <xdr:rowOff>9525</xdr:rowOff>
                  </from>
                  <to>
                    <xdr:col>5</xdr:col>
                    <xdr:colOff>247650</xdr:colOff>
                    <xdr:row>13</xdr:row>
                    <xdr:rowOff>466725</xdr:rowOff>
                  </to>
                </anchor>
              </controlPr>
            </control>
          </mc:Choice>
        </mc:AlternateContent>
        <mc:AlternateContent xmlns:mc="http://schemas.openxmlformats.org/markup-compatibility/2006">
          <mc:Choice Requires="x14">
            <control shapeId="24579" r:id="rId5" name="Check Box 3">
              <controlPr locked="0" defaultSize="0" autoFill="0" autoLine="0" autoPict="0" altText="This is a checkbox that can be clicked on or off. When clicked on, it would indicate that the municipality’s AM training and development approach is informal and largely driven by the personal initiative of staff.">
                <anchor moveWithCells="1">
                  <from>
                    <xdr:col>2</xdr:col>
                    <xdr:colOff>19050</xdr:colOff>
                    <xdr:row>12</xdr:row>
                    <xdr:rowOff>19050</xdr:rowOff>
                  </from>
                  <to>
                    <xdr:col>2</xdr:col>
                    <xdr:colOff>238125</xdr:colOff>
                    <xdr:row>13</xdr:row>
                    <xdr:rowOff>485775</xdr:rowOff>
                  </to>
                </anchor>
              </controlPr>
            </control>
          </mc:Choice>
        </mc:AlternateContent>
        <mc:AlternateContent xmlns:mc="http://schemas.openxmlformats.org/markup-compatibility/2006">
          <mc:Choice Requires="x14">
            <control shapeId="24580" r:id="rId6" name="Check Box 4">
              <controlPr locked="0" defaultSize="0" autoFill="0" autoLine="0" autoPict="0" altText="This is a checkbox that can be clicked on or off. When clicked on, it would indicate that the municipality defines AM knowledge and skill requirements. A training plan is in place for all positions.">
                <anchor moveWithCells="1">
                  <from>
                    <xdr:col>9</xdr:col>
                    <xdr:colOff>19050</xdr:colOff>
                    <xdr:row>12</xdr:row>
                    <xdr:rowOff>9525</xdr:rowOff>
                  </from>
                  <to>
                    <xdr:col>9</xdr:col>
                    <xdr:colOff>238125</xdr:colOff>
                    <xdr:row>13</xdr:row>
                    <xdr:rowOff>495300</xdr:rowOff>
                  </to>
                </anchor>
              </controlPr>
            </control>
          </mc:Choice>
        </mc:AlternateContent>
        <mc:AlternateContent xmlns:mc="http://schemas.openxmlformats.org/markup-compatibility/2006">
          <mc:Choice Requires="x14">
            <control shapeId="24581" r:id="rId7" name="Check Box 5">
              <controlPr locked="0" defaultSize="0" autoFill="0" autoLine="0" autoPict="0" altText="This is a checkbox that can be clicked on or off. When clicked on, it would indicate that the municipality trains select staff members as internal experts to support the ongoing development of organizational capacity.">
                <anchor moveWithCells="1">
                  <from>
                    <xdr:col>11</xdr:col>
                    <xdr:colOff>28575</xdr:colOff>
                    <xdr:row>12</xdr:row>
                    <xdr:rowOff>19050</xdr:rowOff>
                  </from>
                  <to>
                    <xdr:col>11</xdr:col>
                    <xdr:colOff>228600</xdr:colOff>
                    <xdr:row>13</xdr:row>
                    <xdr:rowOff>485775</xdr:rowOff>
                  </to>
                </anchor>
              </controlPr>
            </control>
          </mc:Choice>
        </mc:AlternateContent>
        <mc:AlternateContent xmlns:mc="http://schemas.openxmlformats.org/markup-compatibility/2006">
          <mc:Choice Requires="x14">
            <control shapeId="24582" r:id="rId8" name="Check Box 6">
              <controlPr locked="0" defaultSize="0" autoFill="0" autoLine="0" autoPict="0" altText="This is a checkbox that can be clicked on or off. When clicked on, it would indicate that the municipality is aware of the need to mitigate the risk of losing information held in the minds of long-term staff. ">
                <anchor moveWithCells="1">
                  <from>
                    <xdr:col>2</xdr:col>
                    <xdr:colOff>19050</xdr:colOff>
                    <xdr:row>22</xdr:row>
                    <xdr:rowOff>66675</xdr:rowOff>
                  </from>
                  <to>
                    <xdr:col>2</xdr:col>
                    <xdr:colOff>219075</xdr:colOff>
                    <xdr:row>25</xdr:row>
                    <xdr:rowOff>1019175</xdr:rowOff>
                  </to>
                </anchor>
              </controlPr>
            </control>
          </mc:Choice>
        </mc:AlternateContent>
        <mc:AlternateContent xmlns:mc="http://schemas.openxmlformats.org/markup-compatibility/2006">
          <mc:Choice Requires="x14">
            <control shapeId="24583" r:id="rId9" name="Check Box 7">
              <controlPr locked="0" defaultSize="0" autoFill="0" autoLine="0" autoPict="0" altText="This is a checkbox that can be clicked on or off. When clicked on, it would indicate that the municipality mitigates the risk of losing information held in the minds of long-term staff, through improved record keeping.">
                <anchor moveWithCells="1">
                  <from>
                    <xdr:col>5</xdr:col>
                    <xdr:colOff>28575</xdr:colOff>
                    <xdr:row>22</xdr:row>
                    <xdr:rowOff>57150</xdr:rowOff>
                  </from>
                  <to>
                    <xdr:col>5</xdr:col>
                    <xdr:colOff>247650</xdr:colOff>
                    <xdr:row>25</xdr:row>
                    <xdr:rowOff>1009650</xdr:rowOff>
                  </to>
                </anchor>
              </controlPr>
            </control>
          </mc:Choice>
        </mc:AlternateContent>
        <mc:AlternateContent xmlns:mc="http://schemas.openxmlformats.org/markup-compatibility/2006">
          <mc:Choice Requires="x14">
            <control shapeId="24584" r:id="rId10" name="Check Box 8">
              <controlPr locked="0" defaultSize="0" autoFill="0" autoLine="0" autoPict="0" altText="This is a checkbox that can be clicked on or off. When clicked on, it would indicate that a culture of knowledge sharing exists and is supported by a mix of formal and informal initiatives in the municipality.">
                <anchor moveWithCells="1">
                  <from>
                    <xdr:col>9</xdr:col>
                    <xdr:colOff>19050</xdr:colOff>
                    <xdr:row>22</xdr:row>
                    <xdr:rowOff>9525</xdr:rowOff>
                  </from>
                  <to>
                    <xdr:col>9</xdr:col>
                    <xdr:colOff>247650</xdr:colOff>
                    <xdr:row>23</xdr:row>
                    <xdr:rowOff>447675</xdr:rowOff>
                  </to>
                </anchor>
              </controlPr>
            </control>
          </mc:Choice>
        </mc:AlternateContent>
        <mc:AlternateContent xmlns:mc="http://schemas.openxmlformats.org/markup-compatibility/2006">
          <mc:Choice Requires="x14">
            <control shapeId="24585" r:id="rId11" name="Check Box 9">
              <controlPr locked="0" defaultSize="0" autoFill="0" autoLine="0" autoPict="0" altText="This is a checkbox that can be clicked on or off. When clicked on, it would indicate that the municipality captures AM knowledge and it flows freely throughout the organization.">
                <anchor moveWithCells="1">
                  <from>
                    <xdr:col>11</xdr:col>
                    <xdr:colOff>28575</xdr:colOff>
                    <xdr:row>22</xdr:row>
                    <xdr:rowOff>28575</xdr:rowOff>
                  </from>
                  <to>
                    <xdr:col>11</xdr:col>
                    <xdr:colOff>247650</xdr:colOff>
                    <xdr:row>23</xdr:row>
                    <xdr:rowOff>466725</xdr:rowOff>
                  </to>
                </anchor>
              </controlPr>
            </control>
          </mc:Choice>
        </mc:AlternateContent>
        <mc:AlternateContent xmlns:mc="http://schemas.openxmlformats.org/markup-compatibility/2006">
          <mc:Choice Requires="x14">
            <control shapeId="24586" r:id="rId12" name="Check Box 10">
              <controlPr locked="0" defaultSize="0" autoFill="0" autoLine="0" autoPict="0" altText="This is a checkbox that can be clicked on or off. When clicked on, it would indicate that the municipality is investigating AM-related organizations and resources. ">
                <anchor moveWithCells="1">
                  <from>
                    <xdr:col>2</xdr:col>
                    <xdr:colOff>28575</xdr:colOff>
                    <xdr:row>32</xdr:row>
                    <xdr:rowOff>9525</xdr:rowOff>
                  </from>
                  <to>
                    <xdr:col>2</xdr:col>
                    <xdr:colOff>257175</xdr:colOff>
                    <xdr:row>36</xdr:row>
                    <xdr:rowOff>428625</xdr:rowOff>
                  </to>
                </anchor>
              </controlPr>
            </control>
          </mc:Choice>
        </mc:AlternateContent>
        <mc:AlternateContent xmlns:mc="http://schemas.openxmlformats.org/markup-compatibility/2006">
          <mc:Choice Requires="x14">
            <control shapeId="24587" r:id="rId13" name="Check Box 11">
              <controlPr locked="0" defaultSize="0" autoFill="0" autoLine="0" autoPict="0" altText="This is a checkbox that can be clicked on or off. When clicked on, it would indicate that municipal staff or elected officials attend AM-related events.">
                <anchor moveWithCells="1">
                  <from>
                    <xdr:col>5</xdr:col>
                    <xdr:colOff>28575</xdr:colOff>
                    <xdr:row>32</xdr:row>
                    <xdr:rowOff>9525</xdr:rowOff>
                  </from>
                  <to>
                    <xdr:col>5</xdr:col>
                    <xdr:colOff>266700</xdr:colOff>
                    <xdr:row>34</xdr:row>
                    <xdr:rowOff>561975</xdr:rowOff>
                  </to>
                </anchor>
              </controlPr>
            </control>
          </mc:Choice>
        </mc:AlternateContent>
        <mc:AlternateContent xmlns:mc="http://schemas.openxmlformats.org/markup-compatibility/2006">
          <mc:Choice Requires="x14">
            <control shapeId="24588" r:id="rId14" name="Check Box 12">
              <controlPr locked="0" defaultSize="0" autoFill="0" autoLine="0" autoPict="0" altText="This is a checkbox that can be clicked on or off. When clicked on, it would indicate that the municipality is a member of one or more AM organizations and actively share their AM experience.">
                <anchor moveWithCells="1">
                  <from>
                    <xdr:col>7</xdr:col>
                    <xdr:colOff>0</xdr:colOff>
                    <xdr:row>32</xdr:row>
                    <xdr:rowOff>19050</xdr:rowOff>
                  </from>
                  <to>
                    <xdr:col>7</xdr:col>
                    <xdr:colOff>257175</xdr:colOff>
                    <xdr:row>34</xdr:row>
                    <xdr:rowOff>552450</xdr:rowOff>
                  </to>
                </anchor>
              </controlPr>
            </control>
          </mc:Choice>
        </mc:AlternateContent>
        <mc:AlternateContent xmlns:mc="http://schemas.openxmlformats.org/markup-compatibility/2006">
          <mc:Choice Requires="x14">
            <control shapeId="24589" r:id="rId15" name="Check Box 13">
              <controlPr locked="0" defaultSize="0" autoFill="0" autoLine="0" autoPict="0" altText="This is a checkbox that can be clicked on or off. When clicked on, it would indicate that the municipality is actively involved in AM organizations and present at AM events.">
                <anchor moveWithCells="1">
                  <from>
                    <xdr:col>9</xdr:col>
                    <xdr:colOff>38100</xdr:colOff>
                    <xdr:row>32</xdr:row>
                    <xdr:rowOff>38100</xdr:rowOff>
                  </from>
                  <to>
                    <xdr:col>9</xdr:col>
                    <xdr:colOff>247650</xdr:colOff>
                    <xdr:row>32</xdr:row>
                    <xdr:rowOff>733425</xdr:rowOff>
                  </to>
                </anchor>
              </controlPr>
            </control>
          </mc:Choice>
        </mc:AlternateContent>
        <mc:AlternateContent xmlns:mc="http://schemas.openxmlformats.org/markup-compatibility/2006">
          <mc:Choice Requires="x14">
            <control shapeId="24590" r:id="rId16" name="Check Box 14">
              <controlPr locked="0" defaultSize="0" autoFill="0" autoLine="0" autoPict="0" altText="This is a checkbox that can be clicked on or off. When clicked on, it would indicate that a culture of knowledge sharing is emerging internally, supported by official initiatives. ">
                <anchor moveWithCells="1">
                  <from>
                    <xdr:col>7</xdr:col>
                    <xdr:colOff>19050</xdr:colOff>
                    <xdr:row>22</xdr:row>
                    <xdr:rowOff>19050</xdr:rowOff>
                  </from>
                  <to>
                    <xdr:col>7</xdr:col>
                    <xdr:colOff>247650</xdr:colOff>
                    <xdr:row>23</xdr:row>
                    <xdr:rowOff>457200</xdr:rowOff>
                  </to>
                </anchor>
              </controlPr>
            </control>
          </mc:Choice>
        </mc:AlternateContent>
        <mc:AlternateContent xmlns:mc="http://schemas.openxmlformats.org/markup-compatibility/2006">
          <mc:Choice Requires="x14">
            <control shapeId="24591" r:id="rId17" name="Check Box 15">
              <controlPr locked="0" defaultSize="0" autoFill="0" autoLine="0" autoPict="0" altText="This is a checkbox that can be clicked on or off. When clicked on, it would indicate that the municipality collects and maintain AM knowledge resources.">
                <anchor moveWithCells="1">
                  <from>
                    <xdr:col>7</xdr:col>
                    <xdr:colOff>19050</xdr:colOff>
                    <xdr:row>24</xdr:row>
                    <xdr:rowOff>19050</xdr:rowOff>
                  </from>
                  <to>
                    <xdr:col>7</xdr:col>
                    <xdr:colOff>238125</xdr:colOff>
                    <xdr:row>24</xdr:row>
                    <xdr:rowOff>590550</xdr:rowOff>
                  </to>
                </anchor>
              </controlPr>
            </control>
          </mc:Choice>
        </mc:AlternateContent>
        <mc:AlternateContent xmlns:mc="http://schemas.openxmlformats.org/markup-compatibility/2006">
          <mc:Choice Requires="x14">
            <control shapeId="24592" r:id="rId18" name="Check Box 16">
              <controlPr locked="0" defaultSize="0" autoFill="0" autoLine="0" autoPict="0" altText="This is a checkbox that can be clicked on or off. When clicked on, it would indicate that the municipality is a thought leader on AM within the municipal sector.">
                <anchor moveWithCells="1">
                  <from>
                    <xdr:col>11</xdr:col>
                    <xdr:colOff>19050</xdr:colOff>
                    <xdr:row>32</xdr:row>
                    <xdr:rowOff>28575</xdr:rowOff>
                  </from>
                  <to>
                    <xdr:col>11</xdr:col>
                    <xdr:colOff>238125</xdr:colOff>
                    <xdr:row>32</xdr:row>
                    <xdr:rowOff>733425</xdr:rowOff>
                  </to>
                </anchor>
              </controlPr>
            </control>
          </mc:Choice>
        </mc:AlternateContent>
        <mc:AlternateContent xmlns:mc="http://schemas.openxmlformats.org/markup-compatibility/2006">
          <mc:Choice Requires="x14">
            <control shapeId="24593" r:id="rId19" name="Check Box 17">
              <controlPr locked="0" defaultSize="0" autoFill="0" autoLine="0" autoPict="0" altText="This is a checkbox that can be clicked on or off. When clicked on, it would indicate that the municipality disseminates AM knowledge resources within the organization. ">
                <anchor moveWithCells="1">
                  <from>
                    <xdr:col>9</xdr:col>
                    <xdr:colOff>19050</xdr:colOff>
                    <xdr:row>24</xdr:row>
                    <xdr:rowOff>19050</xdr:rowOff>
                  </from>
                  <to>
                    <xdr:col>9</xdr:col>
                    <xdr:colOff>247650</xdr:colOff>
                    <xdr:row>25</xdr:row>
                    <xdr:rowOff>1057275</xdr:rowOff>
                  </to>
                </anchor>
              </controlPr>
            </control>
          </mc:Choice>
        </mc:AlternateContent>
        <mc:AlternateContent xmlns:mc="http://schemas.openxmlformats.org/markup-compatibility/2006">
          <mc:Choice Requires="x14">
            <control shapeId="24594" r:id="rId20" name="Check Box 18">
              <controlPr locked="0" defaultSize="0" autoFill="0" autoLine="0" autoPict="0" altText="This is a checkbox that can be clicked on or off. When clicked on, it would indicate that staff in the municipality leverage internal and industry knowledge and leading practice resources.">
                <anchor moveWithCells="1">
                  <from>
                    <xdr:col>11</xdr:col>
                    <xdr:colOff>19050</xdr:colOff>
                    <xdr:row>24</xdr:row>
                    <xdr:rowOff>28575</xdr:rowOff>
                  </from>
                  <to>
                    <xdr:col>11</xdr:col>
                    <xdr:colOff>247650</xdr:colOff>
                    <xdr:row>25</xdr:row>
                    <xdr:rowOff>1057275</xdr:rowOff>
                  </to>
                </anchor>
              </controlPr>
            </control>
          </mc:Choice>
        </mc:AlternateContent>
        <mc:AlternateContent xmlns:mc="http://schemas.openxmlformats.org/markup-compatibility/2006">
          <mc:Choice Requires="x14">
            <control shapeId="24595" r:id="rId21" name="Check Box 19">
              <controlPr locked="0" defaultSize="0" autoFill="0" autoLine="0" autoPict="0" altText="This is a checkbox that can be clicked on or off. When clicked on, it would indicate that the municipality communicates the benefits of AM internally to staff and council.">
                <anchor moveWithCells="1">
                  <from>
                    <xdr:col>7</xdr:col>
                    <xdr:colOff>19050</xdr:colOff>
                    <xdr:row>25</xdr:row>
                    <xdr:rowOff>19050</xdr:rowOff>
                  </from>
                  <to>
                    <xdr:col>7</xdr:col>
                    <xdr:colOff>238125</xdr:colOff>
                    <xdr:row>25</xdr:row>
                    <xdr:rowOff>1057275</xdr:rowOff>
                  </to>
                </anchor>
              </controlPr>
            </control>
          </mc:Choice>
        </mc:AlternateContent>
        <mc:AlternateContent xmlns:mc="http://schemas.openxmlformats.org/markup-compatibility/2006">
          <mc:Choice Requires="x14">
            <control shapeId="24596" r:id="rId22" name="Check Box 20">
              <controlPr locked="0" defaultSize="0" autoFill="0" autoLine="0" autoPict="0" altText="This is a checkbox that can be clicked on or off. When clicked on, it would indicate that selected staff of the municipality are trained on basic AM concepts.">
                <anchor moveWithCells="1">
                  <from>
                    <xdr:col>5</xdr:col>
                    <xdr:colOff>19050</xdr:colOff>
                    <xdr:row>14</xdr:row>
                    <xdr:rowOff>19050</xdr:rowOff>
                  </from>
                  <to>
                    <xdr:col>5</xdr:col>
                    <xdr:colOff>247650</xdr:colOff>
                    <xdr:row>14</xdr:row>
                    <xdr:rowOff>895350</xdr:rowOff>
                  </to>
                </anchor>
              </controlPr>
            </control>
          </mc:Choice>
        </mc:AlternateContent>
        <mc:AlternateContent xmlns:mc="http://schemas.openxmlformats.org/markup-compatibility/2006">
          <mc:Choice Requires="x14">
            <control shapeId="24597" r:id="rId23" name="Check Box 21">
              <controlPr locked="0" defaultSize="0" autoFill="0" autoLine="0" autoPict="0" altText="This is a checkbox that can be clicked on or off. When clicked on, it would indicate that some of the municipality’s staff undergo training on advanced AM concepts specific to their roles and responsibilities.">
                <anchor moveWithCells="1">
                  <from>
                    <xdr:col>7</xdr:col>
                    <xdr:colOff>19050</xdr:colOff>
                    <xdr:row>14</xdr:row>
                    <xdr:rowOff>9525</xdr:rowOff>
                  </from>
                  <to>
                    <xdr:col>7</xdr:col>
                    <xdr:colOff>238125</xdr:colOff>
                    <xdr:row>14</xdr:row>
                    <xdr:rowOff>885825</xdr:rowOff>
                  </to>
                </anchor>
              </controlPr>
            </control>
          </mc:Choice>
        </mc:AlternateContent>
        <mc:AlternateContent xmlns:mc="http://schemas.openxmlformats.org/markup-compatibility/2006">
          <mc:Choice Requires="x14">
            <control shapeId="24598" r:id="rId24" name="Check Box 22">
              <controlPr locked="0" defaultSize="0" autoFill="0" autoLine="0" autoPict="0" altText="This is a checkbox that can be clicked on or off. When clicked on, it would indicate that the municipality’s council, management and staff receive role-appropriate AM training to establish needed capacity  across the organization. ">
                <anchor moveWithCells="1">
                  <from>
                    <xdr:col>9</xdr:col>
                    <xdr:colOff>9525</xdr:colOff>
                    <xdr:row>14</xdr:row>
                    <xdr:rowOff>9525</xdr:rowOff>
                  </from>
                  <to>
                    <xdr:col>9</xdr:col>
                    <xdr:colOff>247650</xdr:colOff>
                    <xdr:row>15</xdr:row>
                    <xdr:rowOff>914400</xdr:rowOff>
                  </to>
                </anchor>
              </controlPr>
            </control>
          </mc:Choice>
        </mc:AlternateContent>
        <mc:AlternateContent xmlns:mc="http://schemas.openxmlformats.org/markup-compatibility/2006">
          <mc:Choice Requires="x14">
            <control shapeId="24599" r:id="rId25" name="Check Box 23">
              <controlPr locked="0" defaultSize="0" autoFill="0" autoLine="0" autoPict="0" altText="This is a checkbox that can be clicked on or off. When clicked on, it would indicate that proactive, role-based training serves as a support for career development and succession planning in the municipality.">
                <anchor moveWithCells="1">
                  <from>
                    <xdr:col>11</xdr:col>
                    <xdr:colOff>19050</xdr:colOff>
                    <xdr:row>14</xdr:row>
                    <xdr:rowOff>19050</xdr:rowOff>
                  </from>
                  <to>
                    <xdr:col>11</xdr:col>
                    <xdr:colOff>247650</xdr:colOff>
                    <xdr:row>15</xdr:row>
                    <xdr:rowOff>923925</xdr:rowOff>
                  </to>
                </anchor>
              </controlPr>
            </control>
          </mc:Choice>
        </mc:AlternateContent>
        <mc:AlternateContent xmlns:mc="http://schemas.openxmlformats.org/markup-compatibility/2006">
          <mc:Choice Requires="x14">
            <control shapeId="24606" r:id="rId26" name="Check Box 30">
              <controlPr locked="0" defaultSize="0" autoFill="0" autoLine="0" autoPict="0" altText="This is a checkbox that can be clicked on or off. When clicked on, it would indicate that the municipality is active in coaching others to improve the overall body of AM knowledge.">
                <anchor moveWithCells="1">
                  <from>
                    <xdr:col>11</xdr:col>
                    <xdr:colOff>0</xdr:colOff>
                    <xdr:row>33</xdr:row>
                    <xdr:rowOff>9525</xdr:rowOff>
                  </from>
                  <to>
                    <xdr:col>12</xdr:col>
                    <xdr:colOff>0</xdr:colOff>
                    <xdr:row>34</xdr:row>
                    <xdr:rowOff>571500</xdr:rowOff>
                  </to>
                </anchor>
              </controlPr>
            </control>
          </mc:Choice>
        </mc:AlternateContent>
        <mc:AlternateContent xmlns:mc="http://schemas.openxmlformats.org/markup-compatibility/2006">
          <mc:Choice Requires="x14">
            <control shapeId="24607" r:id="rId27" name="Check Box 31">
              <controlPr locked="0" defaultSize="0" autoFill="0" autoLine="0" autoPict="0" altText="This is a checkbox that can be clicked on or off. When clicked on, it would indicate that the municipality relies on the data from their AM program to explain decisions to the public. ">
                <anchor moveWithCells="1">
                  <from>
                    <xdr:col>9</xdr:col>
                    <xdr:colOff>19050</xdr:colOff>
                    <xdr:row>35</xdr:row>
                    <xdr:rowOff>28575</xdr:rowOff>
                  </from>
                  <to>
                    <xdr:col>9</xdr:col>
                    <xdr:colOff>247650</xdr:colOff>
                    <xdr:row>36</xdr:row>
                    <xdr:rowOff>438150</xdr:rowOff>
                  </to>
                </anchor>
              </controlPr>
            </control>
          </mc:Choice>
        </mc:AlternateContent>
        <mc:AlternateContent xmlns:mc="http://schemas.openxmlformats.org/markup-compatibility/2006">
          <mc:Choice Requires="x14">
            <control shapeId="24608" r:id="rId28" name="Check Box 32">
              <controlPr locked="0" defaultSize="0" autoFill="0" autoLine="0" autoPict="0" altText="This is a checkbox that can be clicked on or off. When clicked on, it would indicate that some of the municipality’s staff conduct targeted research, seeking out basic information on AM concepts and techniques.">
                <anchor moveWithCells="1">
                  <from>
                    <xdr:col>2</xdr:col>
                    <xdr:colOff>19050</xdr:colOff>
                    <xdr:row>14</xdr:row>
                    <xdr:rowOff>28575</xdr:rowOff>
                  </from>
                  <to>
                    <xdr:col>2</xdr:col>
                    <xdr:colOff>238125</xdr:colOff>
                    <xdr:row>15</xdr:row>
                    <xdr:rowOff>914400</xdr:rowOff>
                  </to>
                </anchor>
              </controlPr>
            </control>
          </mc:Choice>
        </mc:AlternateContent>
        <mc:AlternateContent xmlns:mc="http://schemas.openxmlformats.org/markup-compatibility/2006">
          <mc:Choice Requires="x14">
            <control shapeId="24609" r:id="rId29" name="Check Box 33">
              <controlPr locked="0" defaultSize="0" autoFill="0" autoLine="0" autoPict="0" altText="This is a checkbox that can be clicked on or off. When clicked on, it would indicate that the municipality’s Council has opportunities to increase their understanding of AM concepts">
                <anchor moveWithCells="1">
                  <from>
                    <xdr:col>5</xdr:col>
                    <xdr:colOff>19050</xdr:colOff>
                    <xdr:row>15</xdr:row>
                    <xdr:rowOff>28575</xdr:rowOff>
                  </from>
                  <to>
                    <xdr:col>5</xdr:col>
                    <xdr:colOff>247650</xdr:colOff>
                    <xdr:row>15</xdr:row>
                    <xdr:rowOff>914400</xdr:rowOff>
                  </to>
                </anchor>
              </controlPr>
            </control>
          </mc:Choice>
        </mc:AlternateContent>
        <mc:AlternateContent xmlns:mc="http://schemas.openxmlformats.org/markup-compatibility/2006">
          <mc:Choice Requires="x14">
            <control shapeId="24611" r:id="rId30" name="Check Box 35">
              <controlPr locked="0" defaultSize="0" autoFill="0" autoLine="0" autoPict="0" altText="This is a checkbox that can be clicked on or off. When clicked on, it would indicate that the municipality communicates the benefits of AM to the public.">
                <anchor moveWithCells="1">
                  <from>
                    <xdr:col>11</xdr:col>
                    <xdr:colOff>19050</xdr:colOff>
                    <xdr:row>35</xdr:row>
                    <xdr:rowOff>19050</xdr:rowOff>
                  </from>
                  <to>
                    <xdr:col>11</xdr:col>
                    <xdr:colOff>247650</xdr:colOff>
                    <xdr:row>36</xdr:row>
                    <xdr:rowOff>428625</xdr:rowOff>
                  </to>
                </anchor>
              </controlPr>
            </control>
          </mc:Choice>
        </mc:AlternateContent>
        <mc:AlternateContent xmlns:mc="http://schemas.openxmlformats.org/markup-compatibility/2006">
          <mc:Choice Requires="x14">
            <control shapeId="24614" r:id="rId31" name="Check Box 38">
              <controlPr locked="0" defaultSize="0" autoFill="0" autoLine="0" autoPict="0" altText="This is a checkbox that can be clicked on or off. When clicked on, it would indicate that the municipality shares basic information on current capital projects with the public.">
                <anchor moveWithCells="1">
                  <from>
                    <xdr:col>5</xdr:col>
                    <xdr:colOff>28575</xdr:colOff>
                    <xdr:row>35</xdr:row>
                    <xdr:rowOff>19050</xdr:rowOff>
                  </from>
                  <to>
                    <xdr:col>5</xdr:col>
                    <xdr:colOff>238125</xdr:colOff>
                    <xdr:row>36</xdr:row>
                    <xdr:rowOff>428625</xdr:rowOff>
                  </to>
                </anchor>
              </controlPr>
            </control>
          </mc:Choice>
        </mc:AlternateContent>
        <mc:AlternateContent xmlns:mc="http://schemas.openxmlformats.org/markup-compatibility/2006">
          <mc:Choice Requires="x14">
            <control shapeId="24615" r:id="rId32" name="Check Box 39">
              <controlPr locked="0" defaultSize="0" autoFill="0" autoLine="0" autoPict="0" altText="This is a checkbox that can be clicked on or off. When clicked on, it would indicate that the municipality shares basic information on our assets, the services we provide, and future needs with the public.">
                <anchor moveWithCells="1">
                  <from>
                    <xdr:col>7</xdr:col>
                    <xdr:colOff>28575</xdr:colOff>
                    <xdr:row>35</xdr:row>
                    <xdr:rowOff>28575</xdr:rowOff>
                  </from>
                  <to>
                    <xdr:col>7</xdr:col>
                    <xdr:colOff>238125</xdr:colOff>
                    <xdr:row>36</xdr:row>
                    <xdr:rowOff>428625</xdr:rowOff>
                  </to>
                </anchor>
              </controlPr>
            </control>
          </mc:Choice>
        </mc:AlternateContent>
        <mc:AlternateContent xmlns:mc="http://schemas.openxmlformats.org/markup-compatibility/2006">
          <mc:Choice Requires="x14">
            <control shapeId="24616" r:id="rId33" name="Check Box 40">
              <controlPr locked="0" defaultSize="0" autoFill="0" autoLine="0" autoPict="0" altText="This is a checkbox that can be clicked on or off. When clicked on, it would indicate that the municipality shares information with our peers on their experience, innovations and lessons learned.">
                <anchor moveWithCells="1">
                  <from>
                    <xdr:col>9</xdr:col>
                    <xdr:colOff>19050</xdr:colOff>
                    <xdr:row>33</xdr:row>
                    <xdr:rowOff>19050</xdr:rowOff>
                  </from>
                  <to>
                    <xdr:col>10</xdr:col>
                    <xdr:colOff>9525</xdr:colOff>
                    <xdr:row>34</xdr:row>
                    <xdr:rowOff>561975</xdr:rowOff>
                  </to>
                </anchor>
              </controlPr>
            </control>
          </mc:Choice>
        </mc:AlternateContent>
        <mc:AlternateContent xmlns:mc="http://schemas.openxmlformats.org/markup-compatibility/2006">
          <mc:Choice Requires="x14">
            <control shapeId="24618" r:id="rId34" name="Check Box 42">
              <controlPr locked="0" defaultSize="0" autoFill="0" autoLine="0" autoPict="0" altText="This is a checkbox that can be clicked on or off. When clicked on, it would indicate that the municipality’s staff and council are able to communicate the value of AM in their own words. ">
                <anchor moveWithCells="1">
                  <from>
                    <xdr:col>7</xdr:col>
                    <xdr:colOff>28575</xdr:colOff>
                    <xdr:row>15</xdr:row>
                    <xdr:rowOff>47625</xdr:rowOff>
                  </from>
                  <to>
                    <xdr:col>7</xdr:col>
                    <xdr:colOff>257175</xdr:colOff>
                    <xdr:row>15</xdr:row>
                    <xdr:rowOff>914400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600-000002000000}">
          <x14:formula1>
            <xm:f>SourceControl!$B$10:$B$17</xm:f>
          </x14:formula1>
          <xm:sqref>T33 T23 T13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BC9"/>
  <sheetViews>
    <sheetView zoomScale="110" zoomScaleNormal="110" workbookViewId="0">
      <selection activeCell="AY2" sqref="AY2"/>
    </sheetView>
  </sheetViews>
  <sheetFormatPr defaultRowHeight="15" zeroHeight="1" x14ac:dyDescent="0.2"/>
  <cols>
    <col min="4" max="4" width="8.88671875" customWidth="1"/>
  </cols>
  <sheetData>
    <row r="1" spans="1:55" x14ac:dyDescent="0.2">
      <c r="A1" s="48" t="s">
        <v>256</v>
      </c>
      <c r="B1" s="48" t="s">
        <v>209</v>
      </c>
      <c r="C1" s="48" t="s">
        <v>211</v>
      </c>
      <c r="D1" s="48" t="s">
        <v>219</v>
      </c>
      <c r="E1" s="48" t="s">
        <v>220</v>
      </c>
      <c r="F1" s="48" t="s">
        <v>99</v>
      </c>
      <c r="G1" s="48" t="s">
        <v>100</v>
      </c>
      <c r="H1" s="48" t="s">
        <v>101</v>
      </c>
      <c r="I1" s="48" t="s">
        <v>102</v>
      </c>
      <c r="J1" s="48" t="s">
        <v>230</v>
      </c>
      <c r="K1" s="48" t="s">
        <v>251</v>
      </c>
      <c r="L1" s="48" t="s">
        <v>252</v>
      </c>
      <c r="M1" s="48" t="s">
        <v>253</v>
      </c>
      <c r="N1" s="48" t="s">
        <v>254</v>
      </c>
      <c r="O1" s="48" t="s">
        <v>255</v>
      </c>
      <c r="P1" s="48" t="s">
        <v>95</v>
      </c>
      <c r="Q1" s="48" t="s">
        <v>250</v>
      </c>
      <c r="R1" s="48" t="s">
        <v>83</v>
      </c>
      <c r="S1" s="48" t="s">
        <v>231</v>
      </c>
      <c r="T1" s="48" t="s">
        <v>84</v>
      </c>
      <c r="U1" s="48" t="s">
        <v>232</v>
      </c>
      <c r="V1" s="48" t="s">
        <v>85</v>
      </c>
      <c r="W1" s="48" t="s">
        <v>233</v>
      </c>
      <c r="X1" s="48" t="s">
        <v>96</v>
      </c>
      <c r="Y1" s="48" t="s">
        <v>234</v>
      </c>
      <c r="Z1" s="48" t="s">
        <v>86</v>
      </c>
      <c r="AA1" s="48" t="s">
        <v>235</v>
      </c>
      <c r="AB1" s="48" t="s">
        <v>87</v>
      </c>
      <c r="AC1" s="48" t="s">
        <v>236</v>
      </c>
      <c r="AD1" s="48" t="s">
        <v>88</v>
      </c>
      <c r="AE1" s="48" t="s">
        <v>237</v>
      </c>
      <c r="AF1" s="48" t="s">
        <v>97</v>
      </c>
      <c r="AG1" s="48" t="s">
        <v>238</v>
      </c>
      <c r="AH1" s="48" t="s">
        <v>89</v>
      </c>
      <c r="AI1" s="48" t="s">
        <v>239</v>
      </c>
      <c r="AJ1" s="48" t="s">
        <v>90</v>
      </c>
      <c r="AK1" s="48" t="s">
        <v>240</v>
      </c>
      <c r="AL1" s="48" t="s">
        <v>91</v>
      </c>
      <c r="AM1" s="48" t="s">
        <v>241</v>
      </c>
      <c r="AN1" s="48" t="s">
        <v>98</v>
      </c>
      <c r="AO1" s="48" t="s">
        <v>242</v>
      </c>
      <c r="AP1" s="48" t="s">
        <v>92</v>
      </c>
      <c r="AQ1" s="48" t="s">
        <v>243</v>
      </c>
      <c r="AR1" s="48" t="s">
        <v>93</v>
      </c>
      <c r="AS1" s="48" t="s">
        <v>244</v>
      </c>
      <c r="AT1" s="48" t="s">
        <v>94</v>
      </c>
      <c r="AU1" s="48" t="s">
        <v>245</v>
      </c>
      <c r="AV1" s="48" t="s">
        <v>226</v>
      </c>
      <c r="AW1" s="48" t="s">
        <v>246</v>
      </c>
      <c r="AX1" s="48" t="s">
        <v>227</v>
      </c>
      <c r="AY1" s="48" t="s">
        <v>247</v>
      </c>
      <c r="AZ1" s="48" t="s">
        <v>228</v>
      </c>
      <c r="BA1" s="48" t="s">
        <v>248</v>
      </c>
      <c r="BB1" s="48" t="s">
        <v>229</v>
      </c>
      <c r="BC1" s="48" t="s">
        <v>249</v>
      </c>
    </row>
    <row r="2" spans="1:55" s="163" customFormat="1" x14ac:dyDescent="0.2">
      <c r="A2" s="162" t="str">
        <f>IF(ISBLANK(Intro!B3),"Blank",Intro!B3)</f>
        <v>Blank</v>
      </c>
      <c r="B2" s="162" t="str">
        <f>IF(ISBLANK(OrgInfo!D8),"Blank",OrgInfo!D8)</f>
        <v>Blank</v>
      </c>
      <c r="C2" s="162" t="str">
        <f>IF(ISBLANK(OrgInfo!D10),"N/A",OrgInfo!D10)</f>
        <v>N/A</v>
      </c>
      <c r="D2" s="162" t="str">
        <f>IF(ISBLANK(OrgInfo!D9),"Blank",OrgInfo!D9)</f>
        <v>Blank</v>
      </c>
      <c r="E2" s="162" t="str">
        <f>IF(ISBLANK(OrgInfo!D12),"Blank",OrgInfo!D12)</f>
        <v>for FCM use only</v>
      </c>
      <c r="F2" s="162">
        <f>'Policy-gov'!R39</f>
        <v>0</v>
      </c>
      <c r="G2" s="162">
        <f>'People-lead'!R41</f>
        <v>0</v>
      </c>
      <c r="H2" s="162">
        <f>'Data-info'!R44</f>
        <v>0</v>
      </c>
      <c r="I2" s="162">
        <f>'Plan-decision'!R45</f>
        <v>0</v>
      </c>
      <c r="J2" s="162">
        <f>'Contrib-AM'!R44</f>
        <v>0</v>
      </c>
      <c r="K2" s="162">
        <f>'Policy-gov'!S39</f>
        <v>0</v>
      </c>
      <c r="L2" s="162">
        <f>'People-lead'!S41</f>
        <v>0</v>
      </c>
      <c r="M2" s="162">
        <f>'Data-info'!S44</f>
        <v>0</v>
      </c>
      <c r="N2" s="162">
        <f>'Plan-decision'!S45</f>
        <v>0</v>
      </c>
      <c r="O2" s="162">
        <f>'Contrib-AM'!S44</f>
        <v>0</v>
      </c>
      <c r="P2" s="162">
        <f>'Policy-gov'!R39</f>
        <v>0</v>
      </c>
      <c r="Q2" s="162">
        <f>'Policy-gov'!S39</f>
        <v>0</v>
      </c>
      <c r="R2" s="162">
        <f>'Policy-gov'!R36</f>
        <v>0</v>
      </c>
      <c r="S2" s="162">
        <f>'Policy-gov'!S36</f>
        <v>0</v>
      </c>
      <c r="T2" s="162">
        <f>'Policy-gov'!R37</f>
        <v>0</v>
      </c>
      <c r="U2" s="162">
        <f>'Policy-gov'!S37</f>
        <v>0</v>
      </c>
      <c r="V2" s="162">
        <f>'Policy-gov'!R38</f>
        <v>0</v>
      </c>
      <c r="W2" s="162">
        <f>'Policy-gov'!S38</f>
        <v>0</v>
      </c>
      <c r="X2" s="162">
        <f>'People-lead'!R41</f>
        <v>0</v>
      </c>
      <c r="Y2" s="162">
        <f>'People-lead'!S41</f>
        <v>0</v>
      </c>
      <c r="Z2" s="162">
        <f>'People-lead'!R38</f>
        <v>0</v>
      </c>
      <c r="AA2" s="162">
        <f>'People-lead'!S38</f>
        <v>0</v>
      </c>
      <c r="AB2" s="162">
        <f>'People-lead'!R39</f>
        <v>0</v>
      </c>
      <c r="AC2" s="162">
        <f>'People-lead'!S39</f>
        <v>0</v>
      </c>
      <c r="AD2" s="162">
        <f>'People-lead'!R40</f>
        <v>0</v>
      </c>
      <c r="AE2" s="162">
        <f>'People-lead'!S40</f>
        <v>0</v>
      </c>
      <c r="AF2" s="162">
        <f>'Data-info'!R44</f>
        <v>0</v>
      </c>
      <c r="AG2" s="162">
        <f>'Data-info'!S44</f>
        <v>0</v>
      </c>
      <c r="AH2" s="162">
        <f>'Data-info'!R41</f>
        <v>0</v>
      </c>
      <c r="AI2" s="162">
        <f>'Data-info'!S41</f>
        <v>0</v>
      </c>
      <c r="AJ2" s="162">
        <f>'Data-info'!R42</f>
        <v>0</v>
      </c>
      <c r="AK2" s="162">
        <f>'Data-info'!S42</f>
        <v>0</v>
      </c>
      <c r="AL2" s="162">
        <f>'Data-info'!R43</f>
        <v>0</v>
      </c>
      <c r="AM2" s="162">
        <f>'Data-info'!S43</f>
        <v>0</v>
      </c>
      <c r="AN2" s="162">
        <f>'Plan-decision'!R45</f>
        <v>0</v>
      </c>
      <c r="AO2" s="162">
        <f>'Plan-decision'!S45</f>
        <v>0</v>
      </c>
      <c r="AP2" s="162">
        <f>'Plan-decision'!R42</f>
        <v>0</v>
      </c>
      <c r="AQ2" s="162">
        <f>'Plan-decision'!S42</f>
        <v>0</v>
      </c>
      <c r="AR2" s="162">
        <f>'Plan-decision'!R43</f>
        <v>0</v>
      </c>
      <c r="AS2" s="162">
        <f>'Plan-decision'!S43</f>
        <v>0</v>
      </c>
      <c r="AT2" s="162">
        <f>'Plan-decision'!R44</f>
        <v>0</v>
      </c>
      <c r="AU2" s="162">
        <f>'Plan-decision'!S44</f>
        <v>0</v>
      </c>
      <c r="AV2" s="162">
        <f>'Contrib-AM'!R44</f>
        <v>0</v>
      </c>
      <c r="AW2" s="162">
        <f>'Contrib-AM'!S44</f>
        <v>0</v>
      </c>
      <c r="AX2" s="162">
        <f>'Contrib-AM'!R41</f>
        <v>0</v>
      </c>
      <c r="AY2" s="162" t="str">
        <f>'Contrib-AM'!S41</f>
        <v/>
      </c>
      <c r="AZ2" s="162">
        <f>'Contrib-AM'!R42</f>
        <v>0</v>
      </c>
      <c r="BA2" s="162" t="str">
        <f>'Contrib-AM'!S42</f>
        <v/>
      </c>
      <c r="BB2" s="162">
        <f>'Contrib-AM'!R43</f>
        <v>0</v>
      </c>
      <c r="BC2" s="162" t="str">
        <f>'Contrib-AM'!S43</f>
        <v/>
      </c>
    </row>
    <row r="3" spans="1:55" x14ac:dyDescent="0.2">
      <c r="A3" s="43"/>
      <c r="B3" s="43"/>
      <c r="C3" s="44"/>
      <c r="D3" s="43"/>
      <c r="E3" s="43"/>
      <c r="F3" s="45"/>
      <c r="G3" s="43"/>
      <c r="H3" s="43"/>
      <c r="I3" s="43"/>
      <c r="J3" s="43"/>
      <c r="K3" s="45"/>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row>
    <row r="4" spans="1:55" x14ac:dyDescent="0.2">
      <c r="A4" s="43"/>
      <c r="B4" s="43"/>
      <c r="C4" s="44"/>
      <c r="D4" s="43"/>
      <c r="E4" s="43"/>
      <c r="F4" s="45"/>
      <c r="G4" s="43"/>
      <c r="H4" s="43"/>
      <c r="I4" s="43"/>
      <c r="J4" s="43"/>
      <c r="K4" s="45"/>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row>
    <row r="5" spans="1:55" x14ac:dyDescent="0.2">
      <c r="A5" s="43"/>
      <c r="B5" s="43"/>
      <c r="C5" s="44"/>
      <c r="D5" s="43"/>
      <c r="E5" s="43"/>
      <c r="F5" s="45"/>
      <c r="G5" s="43"/>
      <c r="H5" s="43"/>
      <c r="I5" s="43"/>
      <c r="J5" s="43"/>
      <c r="K5" s="45"/>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row>
    <row r="6" spans="1:55" x14ac:dyDescent="0.2">
      <c r="A6" s="43"/>
      <c r="B6" s="43"/>
      <c r="C6" s="44"/>
      <c r="D6" s="43"/>
      <c r="E6" s="43"/>
      <c r="F6" s="45"/>
      <c r="G6" s="43"/>
      <c r="H6" s="43"/>
      <c r="I6" s="43"/>
      <c r="J6" s="43"/>
      <c r="K6" s="45"/>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row>
    <row r="7" spans="1:55" x14ac:dyDescent="0.2">
      <c r="C7" s="41"/>
      <c r="F7" s="42"/>
      <c r="K7" s="42"/>
    </row>
    <row r="8" spans="1:55" ht="15.75" x14ac:dyDescent="0.25">
      <c r="A8" s="133" t="s">
        <v>217</v>
      </c>
      <c r="C8" s="41"/>
      <c r="F8" s="42"/>
      <c r="K8" s="42"/>
    </row>
    <row r="9" spans="1:55" x14ac:dyDescent="0.2">
      <c r="C9" s="41"/>
      <c r="F9" s="42"/>
      <c r="K9" s="42"/>
    </row>
  </sheetData>
  <pageMargins left="0.7" right="0.7" top="0.75" bottom="0.75" header="0.3" footer="0.3"/>
  <pageSetup scale="79" orientation="portrait"/>
  <headerFooter>
    <oddFooter>&amp;C&amp;"Arial,Bold"&amp;P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B2:G32"/>
  <sheetViews>
    <sheetView zoomScale="110" zoomScaleNormal="110" workbookViewId="0"/>
  </sheetViews>
  <sheetFormatPr defaultRowHeight="15" x14ac:dyDescent="0.2"/>
  <sheetData>
    <row r="2" spans="2:7" ht="15.75" x14ac:dyDescent="0.25">
      <c r="B2" s="4" t="s">
        <v>8</v>
      </c>
    </row>
    <row r="4" spans="2:7" ht="15.75" x14ac:dyDescent="0.25">
      <c r="B4" s="133" t="s">
        <v>7</v>
      </c>
      <c r="E4" s="67" t="s">
        <v>285</v>
      </c>
    </row>
    <row r="5" spans="2:7" x14ac:dyDescent="0.2">
      <c r="B5" s="1" t="s">
        <v>9</v>
      </c>
    </row>
    <row r="6" spans="2:7" x14ac:dyDescent="0.2">
      <c r="B6" s="1" t="s">
        <v>10</v>
      </c>
      <c r="F6" t="s">
        <v>103</v>
      </c>
      <c r="G6" t="s">
        <v>74</v>
      </c>
    </row>
    <row r="7" spans="2:7" x14ac:dyDescent="0.2">
      <c r="B7" s="1"/>
      <c r="F7" t="s">
        <v>104</v>
      </c>
      <c r="G7" t="s">
        <v>75</v>
      </c>
    </row>
    <row r="8" spans="2:7" x14ac:dyDescent="0.2">
      <c r="F8" t="s">
        <v>105</v>
      </c>
      <c r="G8" t="s">
        <v>76</v>
      </c>
    </row>
    <row r="9" spans="2:7" ht="15.75" x14ac:dyDescent="0.25">
      <c r="B9" s="145" t="s">
        <v>27</v>
      </c>
      <c r="F9" t="s">
        <v>106</v>
      </c>
      <c r="G9" t="s">
        <v>77</v>
      </c>
    </row>
    <row r="10" spans="2:7" x14ac:dyDescent="0.2">
      <c r="B10" s="1" t="str">
        <f>""</f>
        <v/>
      </c>
      <c r="F10" t="s">
        <v>221</v>
      </c>
      <c r="G10" t="s">
        <v>222</v>
      </c>
    </row>
    <row r="11" spans="2:7" x14ac:dyDescent="0.2">
      <c r="B11" s="1" t="s">
        <v>292</v>
      </c>
    </row>
    <row r="12" spans="2:7" x14ac:dyDescent="0.2">
      <c r="B12" s="1" t="s">
        <v>294</v>
      </c>
      <c r="F12" t="s">
        <v>95</v>
      </c>
      <c r="G12" t="s">
        <v>257</v>
      </c>
    </row>
    <row r="13" spans="2:7" x14ac:dyDescent="0.2">
      <c r="B13" s="1">
        <v>1</v>
      </c>
      <c r="F13" t="s">
        <v>250</v>
      </c>
      <c r="G13" t="s">
        <v>258</v>
      </c>
    </row>
    <row r="14" spans="2:7" x14ac:dyDescent="0.2">
      <c r="B14" s="1">
        <v>2</v>
      </c>
    </row>
    <row r="15" spans="2:7" x14ac:dyDescent="0.2">
      <c r="B15" s="1">
        <v>3</v>
      </c>
      <c r="F15" t="s">
        <v>83</v>
      </c>
      <c r="G15" t="s">
        <v>283</v>
      </c>
    </row>
    <row r="16" spans="2:7" x14ac:dyDescent="0.2">
      <c r="B16" s="1">
        <v>4</v>
      </c>
      <c r="F16" t="s">
        <v>231</v>
      </c>
      <c r="G16" t="s">
        <v>284</v>
      </c>
    </row>
    <row r="17" spans="2:2" x14ac:dyDescent="0.2">
      <c r="B17" s="1">
        <v>5</v>
      </c>
    </row>
    <row r="19" spans="2:2" ht="15.75" x14ac:dyDescent="0.25">
      <c r="B19" s="133" t="s">
        <v>210</v>
      </c>
    </row>
    <row r="20" spans="2:2" x14ac:dyDescent="0.2">
      <c r="B20" s="1" t="s">
        <v>259</v>
      </c>
    </row>
    <row r="21" spans="2:2" x14ac:dyDescent="0.2">
      <c r="B21" s="1" t="s">
        <v>218</v>
      </c>
    </row>
    <row r="22" spans="2:2" x14ac:dyDescent="0.2">
      <c r="B22" s="1" t="s">
        <v>260</v>
      </c>
    </row>
    <row r="23" spans="2:2" x14ac:dyDescent="0.2">
      <c r="B23" s="1" t="s">
        <v>261</v>
      </c>
    </row>
    <row r="24" spans="2:2" x14ac:dyDescent="0.2">
      <c r="B24" s="1" t="s">
        <v>262</v>
      </c>
    </row>
    <row r="25" spans="2:2" x14ac:dyDescent="0.2">
      <c r="B25" s="1" t="s">
        <v>263</v>
      </c>
    </row>
    <row r="26" spans="2:2" x14ac:dyDescent="0.2">
      <c r="B26" s="1" t="s">
        <v>264</v>
      </c>
    </row>
    <row r="27" spans="2:2" x14ac:dyDescent="0.2">
      <c r="B27" s="1" t="s">
        <v>265</v>
      </c>
    </row>
    <row r="28" spans="2:2" x14ac:dyDescent="0.2">
      <c r="B28" s="1" t="s">
        <v>266</v>
      </c>
    </row>
    <row r="29" spans="2:2" x14ac:dyDescent="0.2">
      <c r="B29" s="1" t="s">
        <v>267</v>
      </c>
    </row>
    <row r="30" spans="2:2" x14ac:dyDescent="0.2">
      <c r="B30" s="1" t="s">
        <v>268</v>
      </c>
    </row>
    <row r="31" spans="2:2" x14ac:dyDescent="0.2">
      <c r="B31" s="1" t="s">
        <v>269</v>
      </c>
    </row>
    <row r="32" spans="2:2" x14ac:dyDescent="0.2">
      <c r="B32" s="1" t="s">
        <v>270</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5397C943E7B344B4A1AA79BC7460D4" ma:contentTypeVersion="12" ma:contentTypeDescription="Create a new document." ma:contentTypeScope="" ma:versionID="407f5c435178e22ad8b3b1237a9b4598">
  <xsd:schema xmlns:xsd="http://www.w3.org/2001/XMLSchema" xmlns:xs="http://www.w3.org/2001/XMLSchema" xmlns:p="http://schemas.microsoft.com/office/2006/metadata/properties" xmlns:ns2="753a93c9-18fb-4a2e-a728-51ef5ef8b4e9" xmlns:ns3="7b8ad2b9-ab72-47c6-aa18-9cf9e5bb8d5c" targetNamespace="http://schemas.microsoft.com/office/2006/metadata/properties" ma:root="true" ma:fieldsID="f004697da20132fcc14fc476fc470b36" ns2:_="" ns3:_="">
    <xsd:import namespace="753a93c9-18fb-4a2e-a728-51ef5ef8b4e9"/>
    <xsd:import namespace="7b8ad2b9-ab72-47c6-aa18-9cf9e5bb8d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a93c9-18fb-4a2e-a728-51ef5ef8b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8ad2b9-ab72-47c6-aa18-9cf9e5bb8d5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98A9B8-B81A-429F-8F3B-43B4566F6E8D}">
  <ds:schemaRefs>
    <ds:schemaRef ds:uri="http://purl.org/dc/elements/1.1/"/>
    <ds:schemaRef ds:uri="http://schemas.microsoft.com/office/2006/metadata/properties"/>
    <ds:schemaRef ds:uri="http://purl.org/dc/terms/"/>
    <ds:schemaRef ds:uri="7b8ad2b9-ab72-47c6-aa18-9cf9e5bb8d5c"/>
    <ds:schemaRef ds:uri="http://schemas.microsoft.com/office/2006/documentManagement/types"/>
    <ds:schemaRef ds:uri="http://schemas.microsoft.com/office/infopath/2007/PartnerControls"/>
    <ds:schemaRef ds:uri="http://schemas.openxmlformats.org/package/2006/metadata/core-properties"/>
    <ds:schemaRef ds:uri="753a93c9-18fb-4a2e-a728-51ef5ef8b4e9"/>
    <ds:schemaRef ds:uri="http://www.w3.org/XML/1998/namespace"/>
    <ds:schemaRef ds:uri="http://purl.org/dc/dcmitype/"/>
  </ds:schemaRefs>
</ds:datastoreItem>
</file>

<file path=customXml/itemProps2.xml><?xml version="1.0" encoding="utf-8"?>
<ds:datastoreItem xmlns:ds="http://schemas.openxmlformats.org/officeDocument/2006/customXml" ds:itemID="{7CC9AD88-DAA4-4EE4-A409-7E309EAB5A39}">
  <ds:schemaRefs>
    <ds:schemaRef ds:uri="http://schemas.microsoft.com/sharepoint/v3/contenttype/forms"/>
  </ds:schemaRefs>
</ds:datastoreItem>
</file>

<file path=customXml/itemProps3.xml><?xml version="1.0" encoding="utf-8"?>
<ds:datastoreItem xmlns:ds="http://schemas.openxmlformats.org/officeDocument/2006/customXml" ds:itemID="{CCA3E420-C771-4B93-88CC-EC6587E686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a93c9-18fb-4a2e-a728-51ef5ef8b4e9"/>
    <ds:schemaRef ds:uri="7b8ad2b9-ab72-47c6-aa18-9cf9e5bb8d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Intro</vt:lpstr>
      <vt:lpstr>OrgInfo</vt:lpstr>
      <vt:lpstr>Policy-gov</vt:lpstr>
      <vt:lpstr>People-lead</vt:lpstr>
      <vt:lpstr>Data-info</vt:lpstr>
      <vt:lpstr>Plan-decision</vt:lpstr>
      <vt:lpstr>Contrib-AM</vt:lpstr>
      <vt:lpstr>ExportData</vt:lpstr>
      <vt:lpstr>SourceControl</vt:lpstr>
      <vt:lpstr>'Contrib-AM'!Print_Area</vt:lpstr>
      <vt:lpstr>'Data-info'!Print_Area</vt:lpstr>
      <vt:lpstr>ExportData!Print_Area</vt:lpstr>
      <vt:lpstr>Intro!Print_Area</vt:lpstr>
      <vt:lpstr>OrgInfo!Print_Area</vt:lpstr>
      <vt:lpstr>'People-lead'!Print_Area</vt:lpstr>
      <vt:lpstr>'Plan-decision'!Print_Area</vt:lpstr>
      <vt:lpstr>'Policy-gov'!Print_Area</vt:lpstr>
      <vt:lpstr>'Contrib-AM'!Print_Titles</vt:lpstr>
      <vt:lpstr>'Data-info'!Print_Titles</vt:lpstr>
      <vt:lpstr>'People-lead'!Print_Titles</vt:lpstr>
      <vt:lpstr>'Plan-decision'!Print_Titles</vt:lpstr>
      <vt:lpstr>'Policy-gov'!Print_Titles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Canadian Network of Asset Managers;FederationofCanadianMunicipalities@fcm.ca</dc:creator>
  <cp:lastModifiedBy>Hilary Darrah</cp:lastModifiedBy>
  <cp:lastPrinted>2020-03-06T17:46:38Z</cp:lastPrinted>
  <dcterms:created xsi:type="dcterms:W3CDTF">2019-08-19T02:32:52Z</dcterms:created>
  <dcterms:modified xsi:type="dcterms:W3CDTF">2022-07-06T21:18:27Z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0x010100105397C943E7B344B4A1AA79BC7460D4</vt:lpwstr>
  </property>
</Properties>
</file>